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9 - FINANCEIRO\"/>
    </mc:Choice>
  </mc:AlternateContent>
  <bookViews>
    <workbookView xWindow="0" yWindow="0" windowWidth="20490" windowHeight="8310"/>
  </bookViews>
  <sheets>
    <sheet name="Planilha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4" i="2" l="1"/>
  <c r="C77" i="2"/>
  <c r="C57" i="2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<sst xmlns="http://schemas.openxmlformats.org/spreadsheetml/2006/main" count="75" uniqueCount="75">
  <si>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 xml:space="preserve">NOME DA UNIDADE GERIDA: CREDEQ - CENTRO DE REFERÊNCIA E EXCELÊNCIA EM DEPENDÊNCIA QUÍMICA </t>
  </si>
  <si>
    <t>ASSINATURA DO RESPONSÁVEL:</t>
  </si>
  <si>
    <t>CONTRATO DE GESTÃO Nº 002/2014 - SES</t>
  </si>
  <si>
    <t>NOME DA OSS: ASSOCIAÇÃO BRASILEIRA DE ESPERANÇA E VIDA - ABEVIDA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</si>
  <si>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</si>
  <si>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</si>
  <si>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</si>
  <si>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</si>
  <si>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</si>
  <si>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</si>
  <si>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VIGÊNCIA DO CONTRATO DE GESTÃO / 5º TERMO ADITIVO:  27/01/2021 à 25/07/2021</t>
  </si>
  <si>
    <t>PREVISÃO DE REPASSE MENSAL DO CONTRATO DE GESTÃO/ADITIVO - CUSTEIO: R$ 2.023.964,19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</si>
  <si>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</si>
  <si>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</si>
  <si>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</si>
  <si>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</si>
  <si>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1.2 Banco conta Movimento AG 1626 OP 003 C/C 2752-0</t>
  </si>
  <si>
    <t>1.3 Aplicações Caixa Economica Federal AG 1626 C/A 2752-0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</si>
  <si>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</si>
  <si>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</si>
  <si>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</si>
  <si>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</si>
  <si>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</si>
  <si>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</si>
  <si>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</si>
  <si>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</si>
  <si>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</si>
  <si>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</si>
  <si>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</si>
  <si>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</si>
  <si>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</si>
  <si>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</si>
  <si>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</si>
  <si>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</si>
  <si>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</si>
  <si>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</si>
  <si>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</si>
  <si>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</si>
  <si>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</si>
  <si>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</si>
  <si>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</si>
  <si>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</si>
  <si>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</si>
  <si>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</si>
  <si>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</si>
  <si>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</si>
  <si>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</si>
  <si>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</si>
  <si>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</si>
  <si>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</si>
  <si>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</si>
  <si>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</si>
  <si>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</si>
  <si>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</si>
  <si>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</si>
  <si>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</si>
  <si>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</si>
  <si>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</si>
  <si>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</si>
  <si>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</si>
  <si>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 SALDOBANCÁRIO FINAL EM: 31/01/2021    </t>
  </si>
  <si>
    <t xml:space="preserve">7.1 Caixa </t>
  </si>
  <si>
    <t>7.2 Banco conta Movimento AG 1626 OP 003 C/C 2752-0</t>
  </si>
  <si>
    <t>7.3 Aplicações Caixa Economica Federal AG 1626 C/A 2752-0</t>
  </si>
  <si>
    <t>7.3.1  Poupança caixa Economica Federal AG 1626 C/P 5147-1</t>
  </si>
  <si>
    <t xml:space="preserve">SALDO BANCÁRIO FINAL </t>
  </si>
  <si>
    <t>Fonte: Prestação de Contas SIPEF - Relatório Financeiro fluxo de caixa XXIX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</si>
  <si>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</si>
  <si>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</si>
  <si>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</si>
  <si>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</si>
  <si>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</si>
  <si>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</si>
  <si>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Competência: Abril/2021</t>
  </si>
  <si>
    <t>Aparecida de Goiâni, 30 abril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</si>
</sst>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164" fontId="4" fillId="0" borderId="0" applyBorder="0" applyProtection="0"/>
  </cellStyleXfs>
  <cellXfs count="52">
    <xf numFmtId="0" fontId="0" fillId="0" borderId="0" xfId="0"/>
    <xf numFmtId="0" fontId="10" fillId="0" borderId="0" xfId="0" applyFont="1"/>
    <xf numFmtId="0" fontId="5" fillId="0" borderId="2" xfId="2" applyFont="1" applyBorder="1" applyAlignment="1">
      <alignment horizontal="left"/>
    </xf>
    <xf numFmtId="0" fontId="5" fillId="0" borderId="3" xfId="2" applyFont="1" applyBorder="1" applyAlignment="1">
      <alignment horizontal="left"/>
    </xf>
    <xf numFmtId="44" fontId="5" fillId="0" borderId="2" xfId="1" applyFont="1" applyFill="1" applyBorder="1" applyAlignment="1">
      <alignment horizontal="center" vertical="center"/>
    </xf>
    <xf numFmtId="44" fontId="5" fillId="0" borderId="3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top"/>
    </xf>
    <xf numFmtId="0" fontId="5" fillId="0" borderId="0" xfId="2" applyFont="1" applyAlignment="1">
      <alignment horizontal="left"/>
    </xf>
    <xf numFmtId="0" fontId="5" fillId="0" borderId="0" xfId="2" applyFont="1" applyAlignment="1">
      <alignment horizontal="left" vertical="top"/>
    </xf>
    <xf numFmtId="0" fontId="5" fillId="0" borderId="0" xfId="2" applyFont="1" applyAlignment="1">
      <alignment horizontal="right" vertical="top"/>
    </xf>
    <xf numFmtId="4" fontId="6" fillId="0" borderId="1" xfId="2" applyNumberFormat="1" applyFont="1" applyFill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right" vertical="center"/>
    </xf>
    <xf numFmtId="0" fontId="6" fillId="0" borderId="1" xfId="2" applyFont="1" applyBorder="1" applyAlignment="1">
      <alignment horizontal="left"/>
    </xf>
    <xf numFmtId="44" fontId="6" fillId="0" borderId="1" xfId="1" applyFont="1" applyFill="1" applyBorder="1" applyAlignment="1">
      <alignment horizontal="right" vertical="center"/>
    </xf>
    <xf numFmtId="0" fontId="5" fillId="0" borderId="1" xfId="2" applyFont="1" applyFill="1" applyBorder="1" applyAlignment="1">
      <alignment horizontal="left"/>
    </xf>
    <xf numFmtId="4" fontId="9" fillId="0" borderId="1" xfId="2" applyNumberFormat="1" applyFont="1" applyFill="1" applyBorder="1" applyAlignment="1">
      <alignment horizontal="left" vertical="center" shrinkToFit="1"/>
    </xf>
    <xf numFmtId="4" fontId="9" fillId="0" borderId="5" xfId="2" applyNumberFormat="1" applyFont="1" applyFill="1" applyBorder="1" applyAlignment="1">
      <alignment horizontal="center" vertical="center" shrinkToFit="1"/>
    </xf>
    <xf numFmtId="4" fontId="9" fillId="0" borderId="0" xfId="2" applyNumberFormat="1" applyFont="1" applyFill="1" applyBorder="1" applyAlignment="1">
      <alignment horizontal="center" vertical="center" shrinkToFit="1"/>
    </xf>
    <xf numFmtId="4" fontId="9" fillId="0" borderId="1" xfId="2" applyNumberFormat="1" applyFont="1" applyFill="1" applyBorder="1" applyAlignment="1">
      <alignment horizontal="center" vertical="center" shrinkToFit="1"/>
    </xf>
    <xf numFmtId="4" fontId="5" fillId="0" borderId="1" xfId="2" applyNumberFormat="1" applyFont="1" applyFill="1" applyBorder="1" applyAlignment="1">
      <alignment horizontal="left" vertical="center" shrinkToFit="1"/>
    </xf>
    <xf numFmtId="44" fontId="6" fillId="0" borderId="1" xfId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44" fontId="5" fillId="0" borderId="1" xfId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left" vertical="center"/>
    </xf>
    <xf numFmtId="0" fontId="6" fillId="0" borderId="2" xfId="2" applyFont="1" applyFill="1" applyBorder="1" applyAlignment="1">
      <alignment horizontal="left" vertical="center"/>
    </xf>
    <xf numFmtId="0" fontId="6" fillId="0" borderId="3" xfId="2" applyFont="1" applyFill="1" applyBorder="1" applyAlignment="1">
      <alignment horizontal="left" vertical="center"/>
    </xf>
    <xf numFmtId="44" fontId="6" fillId="0" borderId="2" xfId="1" applyFont="1" applyFill="1" applyBorder="1" applyAlignment="1">
      <alignment horizontal="center" vertical="center"/>
    </xf>
    <xf numFmtId="44" fontId="6" fillId="0" borderId="3" xfId="1" applyFont="1" applyFill="1" applyBorder="1" applyAlignment="1">
      <alignment horizontal="center" vertical="center"/>
    </xf>
    <xf numFmtId="44" fontId="6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left" vertical="center"/>
    </xf>
    <xf numFmtId="44" fontId="5" fillId="0" borderId="4" xfId="1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0" fontId="6" fillId="0" borderId="4" xfId="2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/>
    </xf>
    <xf numFmtId="44" fontId="5" fillId="0" borderId="1" xfId="1" applyNumberFormat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center"/>
    </xf>
    <xf numFmtId="0" fontId="6" fillId="0" borderId="1" xfId="2" applyFont="1" applyFill="1" applyBorder="1" applyAlignment="1">
      <alignment horizontal="center"/>
    </xf>
    <xf numFmtId="0" fontId="5" fillId="0" borderId="1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left"/>
    </xf>
    <xf numFmtId="0" fontId="5" fillId="0" borderId="1" xfId="2" applyFont="1" applyBorder="1" applyAlignment="1">
      <alignment horizont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/>
    </xf>
    <xf numFmtId="0" fontId="5" fillId="0" borderId="1" xfId="2" applyFont="1" applyBorder="1" applyAlignment="1">
      <alignment horizontal="left" wrapText="1"/>
    </xf>
    <xf numFmtId="0" fontId="8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top" wrapText="1"/>
    </xf>
    <xf numFmtId="0" fontId="5" fillId="0" borderId="1" xfId="2" applyFont="1" applyBorder="1" applyAlignment="1">
      <alignment horizontal="left" vertical="center"/>
    </xf>
  </cellXfs>
  <cellStyles count="7">
    <cellStyle name="Heading" xfId="3"/>
    <cellStyle name="Heading1" xfId="4"/>
    <cellStyle name="Moeda" xfId="1" builtinId="4"/>
    <cellStyle name="Normal" xfId="0" builtinId="0"/>
    <cellStyle name="Normal 2" xfId="2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57150</xdr:rowOff>
    </xdr:from>
    <xdr:to>
      <xdr:col>3</xdr:col>
      <xdr:colOff>4238625</xdr:colOff>
      <xdr:row>1</xdr:row>
      <xdr:rowOff>533400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57150"/>
          <a:ext cx="10277475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"/>
  <sheetViews>
    <sheetView tabSelected="1" topLeftCell="A64" zoomScaleNormal="100" workbookViewId="0">
      <selection activeCell="A6" sqref="A6:D6"/>
    </sheetView>
  </sheetViews>
  <sheetFormatPr defaultRowHeight="15"/>
  <cols>
    <col min="1" max="1" width="12.28515625" customWidth="1"/>
    <col min="2" max="2" width="71.7109375" customWidth="1"/>
    <col min="4" max="4" width="65.5703125" customWidth="1"/>
  </cols>
  <sheetData>
    <row r="1" spans="1:4">
      <c r="A1" s="48"/>
      <c r="B1" s="48"/>
      <c r="C1" s="48"/>
      <c r="D1" s="48"/>
    </row>
    <row r="2" spans="1:4" ht="42.75" customHeight="1">
      <c r="A2" s="48"/>
      <c r="B2" s="48"/>
      <c r="C2" s="48"/>
      <c r="D2" s="48"/>
    </row>
    <row r="3" spans="1:4" ht="27" customHeight="1">
      <c r="A3" s="49" t="s">
        <v>4</v>
      </c>
      <c r="B3" s="49"/>
      <c r="C3" s="49"/>
      <c r="D3" s="49"/>
    </row>
    <row r="4" spans="1:4" ht="29.25" customHeight="1">
      <c r="A4" s="50" t="s">
        <v>5</v>
      </c>
      <c r="B4" s="50"/>
      <c r="C4" s="50"/>
      <c r="D4" s="50"/>
    </row>
    <row r="5" spans="1:4">
      <c r="A5" s="45" t="s">
        <v>6</v>
      </c>
      <c r="B5" s="45"/>
      <c r="C5" s="45"/>
      <c r="D5" s="45"/>
    </row>
    <row r="6" spans="1:4">
      <c r="A6" s="51" t="s">
        <v>7</v>
      </c>
      <c r="B6" s="51"/>
      <c r="C6" s="51"/>
      <c r="D6" s="51"/>
    </row>
    <row r="7" spans="1:4">
      <c r="A7" s="42" t="s">
        <v>3</v>
      </c>
      <c r="B7" s="42"/>
      <c r="C7" s="42"/>
      <c r="D7" s="42"/>
    </row>
    <row r="8" spans="1:4">
      <c r="A8" s="45" t="s">
        <v>8</v>
      </c>
      <c r="B8" s="45"/>
      <c r="C8" s="45"/>
      <c r="D8" s="45"/>
    </row>
    <row r="9" spans="1:4" ht="15" customHeight="1">
      <c r="A9" s="46" t="s">
        <v>0</v>
      </c>
      <c r="B9" s="46"/>
      <c r="C9" s="46"/>
      <c r="D9" s="46"/>
    </row>
    <row r="10" spans="1:4">
      <c r="A10" s="45" t="s">
        <v>9</v>
      </c>
      <c r="B10" s="45"/>
      <c r="C10" s="45"/>
      <c r="D10" s="45"/>
    </row>
    <row r="11" spans="1:4">
      <c r="A11" s="42" t="s">
        <v>2</v>
      </c>
      <c r="B11" s="42"/>
      <c r="C11" s="42"/>
      <c r="D11" s="42"/>
    </row>
    <row r="12" spans="1:4">
      <c r="A12" s="42" t="s">
        <v>10</v>
      </c>
      <c r="B12" s="42"/>
      <c r="C12" s="42"/>
      <c r="D12" s="42"/>
    </row>
    <row r="13" spans="1:4">
      <c r="A13" s="47"/>
      <c r="B13" s="47"/>
      <c r="C13" s="47"/>
      <c r="D13" s="47"/>
    </row>
    <row r="14" spans="1:4">
      <c r="A14" s="42" t="s">
        <v>11</v>
      </c>
      <c r="B14" s="42"/>
      <c r="C14" s="42"/>
      <c r="D14" s="42"/>
    </row>
    <row r="15" spans="1:4">
      <c r="A15" s="42" t="s">
        <v>12</v>
      </c>
      <c r="B15" s="42"/>
      <c r="C15" s="42"/>
      <c r="D15" s="42"/>
    </row>
    <row r="16" spans="1:4">
      <c r="A16" s="43"/>
      <c r="B16" s="43"/>
      <c r="C16" s="43"/>
      <c r="D16" s="43"/>
    </row>
    <row r="17" spans="1:4" ht="15.75">
      <c r="A17" s="44" t="s">
        <v>13</v>
      </c>
      <c r="B17" s="44"/>
      <c r="C17" s="44"/>
      <c r="D17" s="44"/>
    </row>
    <row r="18" spans="1:4" ht="15.75" customHeight="1">
      <c r="A18" s="42" t="s">
        <v>73</v>
      </c>
      <c r="B18" s="42"/>
      <c r="C18" s="42"/>
      <c r="D18" s="42"/>
    </row>
    <row r="19" spans="1:4">
      <c r="A19" s="22" t="s">
        <v>14</v>
      </c>
      <c r="B19" s="22"/>
      <c r="C19" s="27">
        <v>0</v>
      </c>
      <c r="D19" s="28"/>
    </row>
    <row r="20" spans="1:4">
      <c r="A20" s="10" t="s">
        <v>15</v>
      </c>
      <c r="B20" s="10"/>
      <c r="C20" s="20">
        <v>0</v>
      </c>
      <c r="D20" s="20"/>
    </row>
    <row r="21" spans="1:4">
      <c r="A21" s="10" t="s">
        <v>16</v>
      </c>
      <c r="B21" s="10"/>
      <c r="C21" s="27">
        <v>2166068.15</v>
      </c>
      <c r="D21" s="28"/>
    </row>
    <row r="22" spans="1:4">
      <c r="A22" s="10" t="s">
        <v>17</v>
      </c>
      <c r="B22" s="10"/>
      <c r="C22" s="20">
        <v>1000151.1</v>
      </c>
      <c r="D22" s="20"/>
    </row>
    <row r="23" spans="1:4">
      <c r="A23" s="10" t="s">
        <v>18</v>
      </c>
      <c r="B23" s="10"/>
      <c r="C23" s="20">
        <v>5.74</v>
      </c>
      <c r="D23" s="20"/>
    </row>
    <row r="24" spans="1:4">
      <c r="A24" s="14" t="s">
        <v>19</v>
      </c>
      <c r="B24" s="14"/>
      <c r="C24" s="39">
        <f>SUM(C19:C23)</f>
        <v>3166224.99</v>
      </c>
      <c r="D24" s="39"/>
    </row>
    <row r="25" spans="1:4">
      <c r="A25" s="40"/>
      <c r="B25" s="40"/>
      <c r="C25" s="40"/>
      <c r="D25" s="40"/>
    </row>
    <row r="26" spans="1:4" ht="15" customHeight="1">
      <c r="A26" s="41" t="s">
        <v>20</v>
      </c>
      <c r="B26" s="41"/>
      <c r="C26" s="41"/>
      <c r="D26" s="41"/>
    </row>
    <row r="27" spans="1:4">
      <c r="A27" s="24" t="s">
        <v>21</v>
      </c>
      <c r="B27" s="24"/>
      <c r="C27" s="13">
        <v>2005378.56</v>
      </c>
      <c r="D27" s="13"/>
    </row>
    <row r="28" spans="1:4">
      <c r="A28" s="24" t="s">
        <v>22</v>
      </c>
      <c r="B28" s="24"/>
      <c r="C28" s="20">
        <v>0</v>
      </c>
      <c r="D28" s="20"/>
    </row>
    <row r="29" spans="1:4">
      <c r="A29" s="24" t="s">
        <v>23</v>
      </c>
      <c r="B29" s="24"/>
      <c r="C29" s="13">
        <v>364.39</v>
      </c>
      <c r="D29" s="13"/>
    </row>
    <row r="30" spans="1:4">
      <c r="A30" s="24" t="s">
        <v>24</v>
      </c>
      <c r="B30" s="24"/>
      <c r="C30" s="20">
        <v>0</v>
      </c>
      <c r="D30" s="20"/>
    </row>
    <row r="31" spans="1:4">
      <c r="A31" s="24" t="s">
        <v>25</v>
      </c>
      <c r="B31" s="24"/>
      <c r="C31" s="13">
        <v>0</v>
      </c>
      <c r="D31" s="13"/>
    </row>
    <row r="32" spans="1:4">
      <c r="A32" s="22" t="s">
        <v>26</v>
      </c>
      <c r="B32" s="22"/>
      <c r="C32" s="38">
        <f>SUM(C27:C31)</f>
        <v>2005742.95</v>
      </c>
      <c r="D32" s="38"/>
    </row>
    <row r="33" spans="1:4">
      <c r="A33" s="32" t="s">
        <v>27</v>
      </c>
      <c r="B33" s="33"/>
      <c r="C33" s="34">
        <f>C24+C32</f>
        <v>5171967.9400000004</v>
      </c>
      <c r="D33" s="5"/>
    </row>
    <row r="34" spans="1:4">
      <c r="A34" s="35"/>
      <c r="B34" s="36"/>
      <c r="C34" s="36"/>
      <c r="D34" s="37"/>
    </row>
    <row r="35" spans="1:4">
      <c r="A35" s="22" t="s">
        <v>28</v>
      </c>
      <c r="B35" s="22"/>
      <c r="C35" s="29">
        <v>0</v>
      </c>
      <c r="D35" s="29"/>
    </row>
    <row r="36" spans="1:4">
      <c r="A36" s="24" t="s">
        <v>29</v>
      </c>
      <c r="B36" s="24"/>
      <c r="C36" s="29">
        <v>2339233.9500000002</v>
      </c>
      <c r="D36" s="29"/>
    </row>
    <row r="37" spans="1:4">
      <c r="A37" s="24" t="s">
        <v>30</v>
      </c>
      <c r="B37" s="24"/>
      <c r="C37" s="29">
        <v>0</v>
      </c>
      <c r="D37" s="29"/>
    </row>
    <row r="38" spans="1:4">
      <c r="A38" s="22" t="s">
        <v>31</v>
      </c>
      <c r="B38" s="22"/>
      <c r="C38" s="23">
        <f>SUM(C34:C37)</f>
        <v>2339233.9500000002</v>
      </c>
      <c r="D38" s="23"/>
    </row>
    <row r="39" spans="1:4">
      <c r="A39" s="21"/>
      <c r="B39" s="21"/>
      <c r="C39" s="29"/>
      <c r="D39" s="29"/>
    </row>
    <row r="40" spans="1:4">
      <c r="A40" s="22" t="s">
        <v>32</v>
      </c>
      <c r="B40" s="22"/>
      <c r="C40" s="29"/>
      <c r="D40" s="29"/>
    </row>
    <row r="41" spans="1:4">
      <c r="A41" s="24" t="s">
        <v>33</v>
      </c>
      <c r="B41" s="24"/>
      <c r="C41" s="20">
        <v>3738872.84</v>
      </c>
      <c r="D41" s="20"/>
    </row>
    <row r="42" spans="1:4">
      <c r="A42" s="24" t="s">
        <v>34</v>
      </c>
      <c r="B42" s="24"/>
      <c r="C42" s="20">
        <v>0</v>
      </c>
      <c r="D42" s="20"/>
    </row>
    <row r="43" spans="1:4">
      <c r="A43" s="24" t="s">
        <v>35</v>
      </c>
      <c r="B43" s="24"/>
      <c r="C43" s="20">
        <v>0</v>
      </c>
      <c r="D43" s="20"/>
    </row>
    <row r="44" spans="1:4">
      <c r="A44" s="24" t="s">
        <v>36</v>
      </c>
      <c r="B44" s="24"/>
      <c r="C44" s="20">
        <v>0</v>
      </c>
      <c r="D44" s="20"/>
    </row>
    <row r="45" spans="1:4">
      <c r="A45" s="22" t="s">
        <v>37</v>
      </c>
      <c r="B45" s="22"/>
      <c r="C45" s="23">
        <f>SUM(C41:C44)</f>
        <v>3738872.84</v>
      </c>
      <c r="D45" s="23"/>
    </row>
    <row r="46" spans="1:4">
      <c r="A46" s="21"/>
      <c r="B46" s="21"/>
      <c r="C46" s="29"/>
      <c r="D46" s="29"/>
    </row>
    <row r="47" spans="1:4">
      <c r="A47" s="30" t="s">
        <v>38</v>
      </c>
      <c r="B47" s="30"/>
      <c r="C47" s="30"/>
      <c r="D47" s="30"/>
    </row>
    <row r="48" spans="1:4">
      <c r="A48" s="30" t="s">
        <v>39</v>
      </c>
      <c r="B48" s="30"/>
      <c r="C48" s="31"/>
      <c r="D48" s="31"/>
    </row>
    <row r="49" spans="1:4">
      <c r="A49" s="24" t="s">
        <v>40</v>
      </c>
      <c r="B49" s="24"/>
      <c r="C49" s="13">
        <v>916778.88</v>
      </c>
      <c r="D49" s="13"/>
    </row>
    <row r="50" spans="1:4">
      <c r="A50" s="24" t="s">
        <v>41</v>
      </c>
      <c r="B50" s="24"/>
      <c r="C50" s="13">
        <v>1106039.58</v>
      </c>
      <c r="D50" s="13"/>
    </row>
    <row r="51" spans="1:4">
      <c r="A51" s="24" t="s">
        <v>42</v>
      </c>
      <c r="B51" s="24"/>
      <c r="C51" s="13">
        <v>14916.55</v>
      </c>
      <c r="D51" s="13"/>
    </row>
    <row r="52" spans="1:4">
      <c r="A52" s="24" t="s">
        <v>43</v>
      </c>
      <c r="B52" s="24"/>
      <c r="C52" s="13">
        <v>0</v>
      </c>
      <c r="D52" s="13"/>
    </row>
    <row r="53" spans="1:4">
      <c r="A53" s="24" t="s">
        <v>44</v>
      </c>
      <c r="B53" s="24"/>
      <c r="C53" s="13">
        <v>502361.64</v>
      </c>
      <c r="D53" s="13"/>
    </row>
    <row r="54" spans="1:4">
      <c r="A54" s="24" t="s">
        <v>45</v>
      </c>
      <c r="B54" s="24"/>
      <c r="C54" s="13">
        <v>231711.18</v>
      </c>
      <c r="D54" s="13"/>
    </row>
    <row r="55" spans="1:4">
      <c r="A55" s="24" t="s">
        <v>46</v>
      </c>
      <c r="B55" s="24"/>
      <c r="C55" s="13">
        <v>0</v>
      </c>
      <c r="D55" s="13"/>
    </row>
    <row r="56" spans="1:4">
      <c r="A56" s="25" t="s">
        <v>47</v>
      </c>
      <c r="B56" s="26"/>
      <c r="C56" s="27">
        <v>0</v>
      </c>
      <c r="D56" s="28"/>
    </row>
    <row r="57" spans="1:4">
      <c r="A57" s="22" t="s">
        <v>48</v>
      </c>
      <c r="B57" s="22"/>
      <c r="C57" s="11">
        <f>C49+C50+C51+C52+C53+C54+C55</f>
        <v>2771807.83</v>
      </c>
      <c r="D57" s="11"/>
    </row>
    <row r="58" spans="1:4">
      <c r="A58" s="24"/>
      <c r="B58" s="24"/>
      <c r="C58" s="13">
        <v>0</v>
      </c>
      <c r="D58" s="13"/>
    </row>
    <row r="59" spans="1:4">
      <c r="A59" s="22" t="s">
        <v>49</v>
      </c>
      <c r="B59" s="22"/>
      <c r="C59" s="13">
        <v>0</v>
      </c>
      <c r="D59" s="13"/>
    </row>
    <row r="60" spans="1:4">
      <c r="A60" s="24" t="s">
        <v>50</v>
      </c>
      <c r="B60" s="24"/>
      <c r="C60" s="13">
        <v>0</v>
      </c>
      <c r="D60" s="13"/>
    </row>
    <row r="61" spans="1:4">
      <c r="A61" s="24" t="s">
        <v>51</v>
      </c>
      <c r="B61" s="24"/>
      <c r="C61" s="13">
        <v>0</v>
      </c>
      <c r="D61" s="13"/>
    </row>
    <row r="62" spans="1:4">
      <c r="A62" s="24" t="s">
        <v>52</v>
      </c>
      <c r="B62" s="24"/>
      <c r="C62" s="20">
        <v>0</v>
      </c>
      <c r="D62" s="20"/>
    </row>
    <row r="63" spans="1:4">
      <c r="A63" s="24" t="s">
        <v>53</v>
      </c>
      <c r="B63" s="24"/>
      <c r="C63" s="20">
        <v>0</v>
      </c>
      <c r="D63" s="20"/>
    </row>
    <row r="64" spans="1:4">
      <c r="A64" s="22" t="s">
        <v>54</v>
      </c>
      <c r="B64" s="22"/>
      <c r="C64" s="20">
        <v>0</v>
      </c>
      <c r="D64" s="20"/>
    </row>
    <row r="65" spans="1:4">
      <c r="A65" s="22" t="s">
        <v>55</v>
      </c>
      <c r="B65" s="22"/>
      <c r="C65" s="20">
        <v>0</v>
      </c>
      <c r="D65" s="20"/>
    </row>
    <row r="66" spans="1:4">
      <c r="A66" s="21"/>
      <c r="B66" s="21"/>
      <c r="C66" s="20"/>
      <c r="D66" s="20"/>
    </row>
    <row r="67" spans="1:4">
      <c r="A67" s="22" t="s">
        <v>56</v>
      </c>
      <c r="B67" s="22"/>
      <c r="C67" s="20"/>
      <c r="D67" s="20"/>
    </row>
    <row r="68" spans="1:4">
      <c r="A68" s="24" t="s">
        <v>57</v>
      </c>
      <c r="B68" s="24"/>
      <c r="C68" s="20">
        <v>0</v>
      </c>
      <c r="D68" s="20"/>
    </row>
    <row r="69" spans="1:4">
      <c r="A69" s="24" t="s">
        <v>58</v>
      </c>
      <c r="B69" s="24"/>
      <c r="C69" s="20">
        <v>0</v>
      </c>
      <c r="D69" s="20"/>
    </row>
    <row r="70" spans="1:4">
      <c r="A70" s="22" t="s">
        <v>59</v>
      </c>
      <c r="B70" s="22"/>
      <c r="C70" s="20">
        <v>0</v>
      </c>
      <c r="D70" s="20"/>
    </row>
    <row r="71" spans="1:4">
      <c r="A71" s="21"/>
      <c r="B71" s="21"/>
      <c r="C71" s="20"/>
      <c r="D71" s="20"/>
    </row>
    <row r="72" spans="1:4">
      <c r="A72" s="22" t="s">
        <v>60</v>
      </c>
      <c r="B72" s="22"/>
      <c r="C72" s="23">
        <f>SUM(C33-C57)</f>
        <v>2400160.1100000003</v>
      </c>
      <c r="D72" s="23"/>
    </row>
    <row r="73" spans="1:4">
      <c r="A73" s="10" t="s">
        <v>61</v>
      </c>
      <c r="B73" s="10"/>
      <c r="C73" s="20">
        <v>0</v>
      </c>
      <c r="D73" s="20"/>
    </row>
    <row r="74" spans="1:4">
      <c r="A74" s="10" t="s">
        <v>62</v>
      </c>
      <c r="B74" s="10"/>
      <c r="C74" s="20">
        <v>0</v>
      </c>
      <c r="D74" s="20"/>
    </row>
    <row r="75" spans="1:4">
      <c r="A75" s="10" t="s">
        <v>63</v>
      </c>
      <c r="B75" s="10"/>
      <c r="C75" s="13">
        <v>2400154.31</v>
      </c>
      <c r="D75" s="13"/>
    </row>
    <row r="76" spans="1:4">
      <c r="A76" s="10" t="s">
        <v>64</v>
      </c>
      <c r="B76" s="10"/>
      <c r="C76" s="13">
        <v>5.75</v>
      </c>
      <c r="D76" s="13"/>
    </row>
    <row r="77" spans="1:4">
      <c r="A77" s="14" t="s">
        <v>65</v>
      </c>
      <c r="B77" s="14"/>
      <c r="C77" s="11">
        <f>SUM(C73:C76)</f>
        <v>2400160.06</v>
      </c>
      <c r="D77" s="11"/>
    </row>
    <row r="78" spans="1:4">
      <c r="A78" s="15" t="s">
        <v>66</v>
      </c>
      <c r="B78" s="15"/>
      <c r="C78" s="15"/>
      <c r="D78" s="15"/>
    </row>
    <row r="79" spans="1:4" s="18" customFormat="1" ht="15" customHeight="1">
      <c r="A79" s="16"/>
      <c r="B79" s="17"/>
      <c r="C79" s="17"/>
      <c r="D79" s="17"/>
    </row>
    <row r="80" spans="1:4">
      <c r="A80" s="19" t="s">
        <v>67</v>
      </c>
      <c r="B80" s="19"/>
      <c r="C80" s="13"/>
      <c r="D80" s="13"/>
    </row>
    <row r="81" spans="1:4">
      <c r="A81" s="10" t="s">
        <v>68</v>
      </c>
      <c r="B81" s="10"/>
      <c r="C81" s="11">
        <v>0</v>
      </c>
      <c r="D81" s="11"/>
    </row>
    <row r="82" spans="1:4">
      <c r="A82" s="12" t="s">
        <v>69</v>
      </c>
      <c r="B82" s="12"/>
      <c r="C82" s="4">
        <v>0</v>
      </c>
      <c r="D82" s="5"/>
    </row>
    <row r="83" spans="1:4">
      <c r="A83" s="12" t="s">
        <v>70</v>
      </c>
      <c r="B83" s="12"/>
      <c r="C83" s="13">
        <v>23215.72</v>
      </c>
      <c r="D83" s="13"/>
    </row>
    <row r="84" spans="1:4">
      <c r="A84" s="2" t="s">
        <v>71</v>
      </c>
      <c r="B84" s="3"/>
      <c r="C84" s="4">
        <f>SUM(C81:C83)</f>
        <v>23215.72</v>
      </c>
      <c r="D84" s="5"/>
    </row>
    <row r="85" spans="1:4" ht="29.25" customHeight="1">
      <c r="A85" s="6" t="s">
        <v>72</v>
      </c>
      <c r="B85" s="6"/>
      <c r="C85" s="6"/>
      <c r="D85" s="6"/>
    </row>
    <row r="86" spans="1:4">
      <c r="A86" s="7"/>
      <c r="B86" s="7"/>
      <c r="C86" s="7"/>
      <c r="D86" s="7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 ht="33.75" customHeight="1">
      <c r="A89" s="8" t="s">
        <v>1</v>
      </c>
      <c r="B89" s="8"/>
      <c r="C89" s="9" t="s">
        <v>74</v>
      </c>
      <c r="D89" s="9"/>
    </row>
    <row r="90" spans="1:4">
      <c r="A90" s="1"/>
      <c r="B90" s="1"/>
      <c r="C90" s="1"/>
      <c r="D90" s="1"/>
    </row>
  </sheetData>
  <mergeCells count="147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77:B77"/>
    <mergeCell ref="C77:D77"/>
    <mergeCell ref="A78:D78"/>
    <mergeCell ref="A79:XFD79"/>
    <mergeCell ref="A80:B80"/>
    <mergeCell ref="C80:D80"/>
    <mergeCell ref="A74:B74"/>
    <mergeCell ref="C74:D74"/>
    <mergeCell ref="A75:B75"/>
    <mergeCell ref="C75:D75"/>
    <mergeCell ref="A76:B76"/>
    <mergeCell ref="C76:D76"/>
    <mergeCell ref="A84:B84"/>
    <mergeCell ref="C84:D84"/>
    <mergeCell ref="A85:D85"/>
    <mergeCell ref="A86:D86"/>
    <mergeCell ref="A89:B89"/>
    <mergeCell ref="C89:D89"/>
    <mergeCell ref="A81:B81"/>
    <mergeCell ref="C81:D81"/>
    <mergeCell ref="A82:B82"/>
    <mergeCell ref="C82:D82"/>
    <mergeCell ref="A83:B83"/>
    <mergeCell ref="C83:D83"/>
  </mergeCells>
  <printOptions horizontalCentered="1"/>
  <pageMargins left="0.31496062992125984" right="0.31496062992125984" top="0.78740157480314965" bottom="0.78740157480314965" header="0.31496062992125984" footer="0.31496062992125984"/>
  <pageSetup paperSize="9" scale="4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2022-01-03T12:20:15Z</cp:lastPrinted>
  <dcterms:created xsi:type="dcterms:W3CDTF">2021-02-23T18:25:10Z</dcterms:created>
  <dcterms:modified xsi:type="dcterms:W3CDTF">2022-01-03T12:39:51Z</dcterms:modified>
</cp:coreProperties>
</file>