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6C232D65-2562-4D19-A2C9-8251FEFA6C8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05-2024" sheetId="21" r:id="rId1"/>
  </sheets>
  <definedNames>
    <definedName name="_xlnm.Print_Area" localSheetId="0">'05-2024'!$A$1:$B$119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47" i="21" l="1"/>
  <c r="B103" i="21"/>
  <c r="B35" i="21"/>
  <c r="B78" i="21"/>
  <c r="B62" i="21"/>
  <c r="B90" i="21"/>
  <c r="B91" i="21"/>
  <c r="B82" i="21"/>
  <c r="B83" i="21"/>
  <c r="B76" i="21"/>
  <c r="B75" i="21"/>
  <c r="B77" i="21"/>
  <c r="B60" i="21"/>
  <c r="B74" i="21" s="1"/>
  <c r="B48" i="21" l="1"/>
  <c r="B85" i="21"/>
  <c r="B86" i="21" s="1"/>
  <c r="B55" i="21"/>
  <c r="B93" i="2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<sst xmlns="http://schemas.openxmlformats.org/spreadsheetml/2006/main" count="96" uniqueCount="89">
  <si>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</si>
  <si>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</si>
  <si>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</si>
  <si>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</si>
  <si>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</si>
  <si>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</si>
  <si>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</si>
  <si>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</si>
  <si>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</si>
  <si>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</si>
  <si>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</si>
  <si>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</si>
  <si>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</si>
  <si>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</si>
  <si>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</si>
  <si>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</si>
  <si>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</si>
  <si>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</si>
  <si>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</si>
  <si>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</si>
  <si>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</si>
  <si>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</si>
  <si>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</si>
  <si>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</si>
  <si>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</si>
  <si>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</si>
  <si>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</si>
  <si>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</si>
  <si>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</si>
  <si>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</si>
  <si>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</si>
  <si>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</si>
  <si>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</si>
  <si>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</si>
  <si>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</si>
  <si>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</si>
  <si>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</si>
  <si>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</si>
  <si>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</si>
  <si>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</si>
  <si>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</si>
  <si>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</si>
  <si>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</si>
  <si>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</si>
  <si>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</si>
  <si>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5.2.4 Outros (implantação MV )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</si>
  <si>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</si>
  <si>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</si>
  <si>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</si>
  <si>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</si>
  <si>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</si>
  <si>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</si>
  <si>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2.1 Repasse - CUSTEIO  (C.E.F AG:0012   C/C 6864-0)</t>
  </si>
  <si>
    <t>2.1.3 Repasse - PISO ENFERMAGEM  (C.E.F AG:0012   C/C 6864-0)</t>
  </si>
  <si>
    <t>2.2 Repasse - INVESTIMENTO (C.E.F AG:0012 C/C 6865-9)</t>
  </si>
  <si>
    <t>C.E.F AG:0012   C/C 6866-7 FUNDO RESCISÓRIO 3%</t>
  </si>
  <si>
    <t>C.E.F AG:0012   C/C 6865-9 INVESTIMENTO</t>
  </si>
  <si>
    <t xml:space="preserve"> CE.F AG:0012   C/C 6864-0 CUSTEIO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</si>
  <si>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</si>
  <si>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</si>
  <si>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</si>
  <si>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</si>
  <si>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</si>
  <si>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</si>
  <si>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</si>
  <si>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</si>
  <si>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</si>
  <si>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</si>
  <si>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>C.E.F AG:0012   C/C 6864-0 CUSTEIO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</si>
  <si>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</si>
  <si>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</si>
  <si>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</si>
  <si>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</si>
  <si>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2.3.1 Fundo Rescisório - (C.E.F 0012/6866-7)</t>
  </si>
  <si>
    <t>2.3.2 Conta Investimento - (C.EF. 0012/6865-9)</t>
  </si>
  <si>
    <t>2.3.3 Conta Custeio - (C.E.F 0012/6864-0)</t>
  </si>
  <si>
    <t>Assinatura do Resposável:</t>
  </si>
  <si>
    <t>2.1.2 Repasse -   FUNDO RESCISÓRIO (C.E.F AG:0012   C/C 6866-7)</t>
  </si>
  <si>
    <t>VIGÊNCIA DO CONTRATO DE GESTÃO /  9º TERMO ADITIVO: INÍCIO:  26/07/2024 E TÉRMINO: 26/07/2026</t>
  </si>
  <si>
    <t>C.E.F AG:0012   C/C 6866-7 FUNDO RESCISÓRIO</t>
  </si>
  <si>
    <t xml:space="preserve">C.E.F AG:0012   C/C 6866-7 FUNDO RESCISÓRIO </t>
  </si>
  <si>
    <t>PREVISÃO DE REPASSE MENSAL DO CONTRATO DE GESTÃO/ADITIVO - CUSTEIO : R$ 3.001.551,80</t>
  </si>
  <si>
    <t>Competência:  Novembro/2024</t>
  </si>
  <si>
    <t>Aparecida de Goiânia, 30 de novembro de 2024</t>
  </si>
  <si>
    <t>C.E.F AG:0012   C/C 000580133705-5 INVESTIMENTO</t>
  </si>
  <si>
    <t xml:space="preserve">C.E.F AG:0012   C/C 000580133698-9 CUSTEIO </t>
  </si>
  <si>
    <t>C.E.F AG:0012   C/C 000580133722-5 FUNDO RESCISÓRIO</t>
  </si>
  <si>
    <t xml:space="preserve"> CE.F AG:0012   C/C 000580133705-5 INVESTIMENTO</t>
  </si>
  <si>
    <t xml:space="preserve"> CE.F AG:0012   C/C 000580133722-5 FUNDO RESCISÓRIO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</si>
</sst>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\-??_-;_-@_-"/>
    <numFmt numFmtId="165" formatCode="_-* #,##0_-;\-* #,##0_-;_-* \-??_-;_-@_-"/>
    <numFmt numFmtId="166" formatCode="_-* #,##0.000_-;\-* #,##0.00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8" fillId="0" borderId="0" applyBorder="0" applyProtection="0"/>
    <xf numFmtId="0" fontId="11" fillId="0" borderId="0"/>
  </cellStyleXfs>
  <cellXfs count="87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7" fillId="5" borderId="1" xfId="0" applyNumberFormat="1" applyFont="1" applyFill="1" applyBorder="1" applyAlignment="1">
      <alignment horizontal="right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0" fillId="0" borderId="1" xfId="0" applyNumberFormat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12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164" fontId="9" fillId="0" borderId="1" xfId="0" applyNumberFormat="1" applyFont="1" applyBorder="1"/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166" fontId="8" fillId="0" borderId="1" xfId="1" applyNumberFormat="1" applyBorder="1" applyProtection="1"/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9" fillId="3" borderId="1" xfId="0" applyFont="1" applyFill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</cellXfs>
  <cellStyles count="3"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C119"/>
  <sheetViews>
    <sheetView tabSelected="1" topLeftCell="A18" zoomScale="90" zoomScaleNormal="90" zoomScaleSheetLayoutView="90" workbookViewId="0">
      <selection activeCell="A34" sqref="A34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77" t="e" vm="1">
        <v>#VALUE!</v>
      </c>
      <c r="B1" s="77"/>
    </row>
    <row r="2" spans="1:2" x14ac:dyDescent="0.25">
      <c r="A2" s="78" t="s">
        <v>0</v>
      </c>
      <c r="B2" s="78"/>
    </row>
    <row r="3" spans="1:2" x14ac:dyDescent="0.25">
      <c r="A3" s="78"/>
      <c r="B3" s="78"/>
    </row>
    <row r="4" spans="1:2" x14ac:dyDescent="0.25">
      <c r="A4" s="78"/>
      <c r="B4" s="78"/>
    </row>
    <row r="5" spans="1:2" x14ac:dyDescent="0.25">
      <c r="A5" s="78"/>
      <c r="B5" s="78"/>
    </row>
    <row r="6" spans="1:2" x14ac:dyDescent="0.25">
      <c r="A6" s="78"/>
      <c r="B6" s="78"/>
    </row>
    <row r="7" spans="1:2" x14ac:dyDescent="0.25">
      <c r="A7" s="78"/>
      <c r="B7" s="78"/>
    </row>
    <row r="8" spans="1:2" ht="23.25" customHeight="1" x14ac:dyDescent="0.25">
      <c r="A8" s="79" t="s">
        <v>42</v>
      </c>
      <c r="B8" s="79"/>
    </row>
    <row r="9" spans="1:2" ht="32.25" customHeight="1" x14ac:dyDescent="0.25">
      <c r="A9" s="79"/>
      <c r="B9" s="79"/>
    </row>
    <row r="10" spans="1:2" x14ac:dyDescent="0.25">
      <c r="A10" s="80" t="s">
        <v>37</v>
      </c>
      <c r="B10" s="80"/>
    </row>
    <row r="11" spans="1:2" x14ac:dyDescent="0.25">
      <c r="A11" s="83" t="s">
        <v>43</v>
      </c>
      <c r="B11" s="84"/>
    </row>
    <row r="12" spans="1:2" x14ac:dyDescent="0.25">
      <c r="A12" s="76" t="s">
        <v>47</v>
      </c>
      <c r="B12" s="76"/>
    </row>
    <row r="13" spans="1:2" x14ac:dyDescent="0.25">
      <c r="A13" s="81" t="s">
        <v>48</v>
      </c>
      <c r="B13" s="82"/>
    </row>
    <row r="14" spans="1:2" x14ac:dyDescent="0.25">
      <c r="A14" s="76" t="s">
        <v>49</v>
      </c>
      <c r="B14" s="76"/>
    </row>
    <row r="15" spans="1:2" x14ac:dyDescent="0.25">
      <c r="A15" s="81" t="s">
        <v>50</v>
      </c>
      <c r="B15" s="82"/>
    </row>
    <row r="16" spans="1:2" x14ac:dyDescent="0.25">
      <c r="A16" s="81" t="s">
        <v>51</v>
      </c>
      <c r="B16" s="82"/>
    </row>
    <row r="17" spans="1:2" x14ac:dyDescent="0.25">
      <c r="A17" s="76" t="s">
        <v>78</v>
      </c>
      <c r="B17" s="76"/>
    </row>
    <row r="18" spans="1:2" x14ac:dyDescent="0.25">
      <c r="A18" s="81"/>
      <c r="B18" s="82"/>
    </row>
    <row r="19" spans="1:2" s="4" customFormat="1" x14ac:dyDescent="0.25">
      <c r="A19" s="85" t="s">
        <v>81</v>
      </c>
      <c r="B19" s="86"/>
    </row>
    <row r="20" spans="1:2" s="4" customFormat="1" x14ac:dyDescent="0.25">
      <c r="A20" s="85" t="s">
        <v>1</v>
      </c>
      <c r="B20" s="86"/>
    </row>
    <row r="21" spans="1:2" s="4" customFormat="1" x14ac:dyDescent="0.25">
      <c r="A21" s="2"/>
      <c r="B21" s="3"/>
    </row>
    <row r="22" spans="1:2" ht="26.25" x14ac:dyDescent="0.25">
      <c r="A22" s="67" t="s">
        <v>2</v>
      </c>
      <c r="B22" s="67"/>
    </row>
    <row r="23" spans="1:2" ht="26.25" x14ac:dyDescent="0.25">
      <c r="A23" s="74"/>
      <c r="B23" s="75"/>
    </row>
    <row r="24" spans="1:2" ht="14.25" customHeight="1" x14ac:dyDescent="0.25">
      <c r="A24" s="34" t="s">
        <v>82</v>
      </c>
      <c r="B24" s="58" t="s">
        <v>3</v>
      </c>
    </row>
    <row r="25" spans="1:2" x14ac:dyDescent="0.25">
      <c r="A25" s="5" t="s">
        <v>4</v>
      </c>
      <c r="B25" s="6"/>
    </row>
    <row r="26" spans="1:2" x14ac:dyDescent="0.25">
      <c r="A26" s="36" t="s">
        <v>5</v>
      </c>
      <c r="B26" s="64">
        <v>0</v>
      </c>
    </row>
    <row r="27" spans="1:2" x14ac:dyDescent="0.25">
      <c r="A27" s="36" t="s">
        <v>6</v>
      </c>
      <c r="B27" s="45">
        <v>0</v>
      </c>
    </row>
    <row r="28" spans="1:2" x14ac:dyDescent="0.25">
      <c r="A28" s="7" t="s">
        <v>85</v>
      </c>
      <c r="B28" s="45"/>
    </row>
    <row r="29" spans="1:2" x14ac:dyDescent="0.25">
      <c r="A29" s="7" t="s">
        <v>84</v>
      </c>
      <c r="B29" s="45"/>
    </row>
    <row r="30" spans="1:2" x14ac:dyDescent="0.25">
      <c r="A30" s="7" t="s">
        <v>86</v>
      </c>
      <c r="B30" s="45">
        <v>0</v>
      </c>
    </row>
    <row r="31" spans="1:2" x14ac:dyDescent="0.25">
      <c r="A31" s="36" t="s">
        <v>7</v>
      </c>
      <c r="B31" s="49">
        <v>0</v>
      </c>
    </row>
    <row r="32" spans="1:2" x14ac:dyDescent="0.25">
      <c r="A32" s="52" t="s">
        <v>85</v>
      </c>
      <c r="B32" s="45">
        <v>3364635.78</v>
      </c>
    </row>
    <row r="33" spans="1:3" x14ac:dyDescent="0.25">
      <c r="A33" s="7" t="s">
        <v>87</v>
      </c>
      <c r="B33" s="45">
        <v>1409378.86</v>
      </c>
    </row>
    <row r="34" spans="1:3" x14ac:dyDescent="0.25">
      <c r="A34" s="7" t="s">
        <v>88</v>
      </c>
      <c r="B34" s="53">
        <v>671.36</v>
      </c>
    </row>
    <row r="35" spans="1:3" x14ac:dyDescent="0.25">
      <c r="A35" s="9" t="s">
        <v>71</v>
      </c>
      <c r="B35" s="49">
        <f>SUM(B26:B34)</f>
        <v>4774686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37" t="s">
        <v>52</v>
      </c>
      <c r="B38" s="47">
        <v>2884322.15</v>
      </c>
      <c r="C38" s="54"/>
    </row>
    <row r="39" spans="1:3" x14ac:dyDescent="0.25">
      <c r="A39" s="37" t="s">
        <v>77</v>
      </c>
      <c r="B39" s="47">
        <v>49442.58</v>
      </c>
    </row>
    <row r="40" spans="1:3" x14ac:dyDescent="0.25">
      <c r="A40" s="37" t="s">
        <v>53</v>
      </c>
      <c r="B40" s="47">
        <v>44912.89</v>
      </c>
    </row>
    <row r="41" spans="1:3" x14ac:dyDescent="0.25">
      <c r="A41" s="37" t="s">
        <v>54</v>
      </c>
      <c r="B41" s="47">
        <v>0</v>
      </c>
    </row>
    <row r="42" spans="1:3" x14ac:dyDescent="0.25">
      <c r="A42" s="38" t="s">
        <v>9</v>
      </c>
      <c r="B42" s="62">
        <v>0</v>
      </c>
    </row>
    <row r="43" spans="1:3" x14ac:dyDescent="0.25">
      <c r="A43" s="57" t="s">
        <v>73</v>
      </c>
      <c r="B43" s="62">
        <v>168.94</v>
      </c>
    </row>
    <row r="44" spans="1:3" x14ac:dyDescent="0.25">
      <c r="A44" s="57" t="s">
        <v>74</v>
      </c>
      <c r="B44" s="62">
        <v>8292.9</v>
      </c>
    </row>
    <row r="45" spans="1:3" x14ac:dyDescent="0.25">
      <c r="A45" s="57" t="s">
        <v>75</v>
      </c>
      <c r="B45" s="62">
        <v>28569.27</v>
      </c>
    </row>
    <row r="46" spans="1:3" x14ac:dyDescent="0.25">
      <c r="A46" s="38" t="s">
        <v>72</v>
      </c>
      <c r="B46" s="48">
        <v>7094.93</v>
      </c>
    </row>
    <row r="47" spans="1:3" x14ac:dyDescent="0.25">
      <c r="A47" s="12" t="s">
        <v>59</v>
      </c>
      <c r="B47" s="46">
        <f>SUM(B38:B46)</f>
        <v>3022803.66</v>
      </c>
    </row>
    <row r="48" spans="1:3" x14ac:dyDescent="0.25">
      <c r="A48" s="14" t="s">
        <v>60</v>
      </c>
      <c r="B48" s="46">
        <f>SUM(B35+B47)</f>
        <v>7797489.6600000001</v>
      </c>
    </row>
    <row r="49" spans="1:2" x14ac:dyDescent="0.25">
      <c r="A49" s="70"/>
      <c r="B49" s="71"/>
    </row>
    <row r="50" spans="1:2" x14ac:dyDescent="0.25">
      <c r="A50" s="16" t="s">
        <v>10</v>
      </c>
      <c r="B50" s="17"/>
    </row>
    <row r="51" spans="1:2" x14ac:dyDescent="0.25">
      <c r="A51" s="37" t="s">
        <v>11</v>
      </c>
      <c r="B51" s="48"/>
    </row>
    <row r="52" spans="1:2" x14ac:dyDescent="0.25">
      <c r="A52" s="52" t="s">
        <v>55</v>
      </c>
      <c r="B52" s="11">
        <v>0</v>
      </c>
    </row>
    <row r="53" spans="1:2" x14ac:dyDescent="0.25">
      <c r="A53" s="7" t="s">
        <v>56</v>
      </c>
      <c r="B53" s="35">
        <v>0</v>
      </c>
    </row>
    <row r="54" spans="1:2" x14ac:dyDescent="0.25">
      <c r="A54" s="7" t="s">
        <v>57</v>
      </c>
      <c r="B54" s="35">
        <v>3904044.9</v>
      </c>
    </row>
    <row r="55" spans="1:2" x14ac:dyDescent="0.25">
      <c r="A55" s="12" t="s">
        <v>61</v>
      </c>
      <c r="B55" s="18">
        <f>SUM(B52:B54)</f>
        <v>3904044.9</v>
      </c>
    </row>
    <row r="56" spans="1:2" s="21" customFormat="1" x14ac:dyDescent="0.25">
      <c r="A56" s="19"/>
      <c r="B56" s="20"/>
    </row>
    <row r="57" spans="1:2" hidden="1" x14ac:dyDescent="0.25">
      <c r="A57" s="22" t="s">
        <v>12</v>
      </c>
      <c r="B57" s="23"/>
    </row>
    <row r="58" spans="1:2" ht="13.5" customHeight="1" x14ac:dyDescent="0.25">
      <c r="A58" s="39" t="s">
        <v>13</v>
      </c>
      <c r="B58" s="46"/>
    </row>
    <row r="59" spans="1:2" x14ac:dyDescent="0.25">
      <c r="A59" s="52" t="s">
        <v>80</v>
      </c>
      <c r="B59" s="15">
        <v>0</v>
      </c>
    </row>
    <row r="60" spans="1:2" x14ac:dyDescent="0.25">
      <c r="A60" s="7" t="s">
        <v>56</v>
      </c>
      <c r="B60" s="15">
        <f t="shared" ref="B60" si="0">SUM(B56)</f>
        <v>0</v>
      </c>
    </row>
    <row r="61" spans="1:2" x14ac:dyDescent="0.25">
      <c r="A61" s="7" t="s">
        <v>57</v>
      </c>
      <c r="B61" s="35">
        <v>2877604.61</v>
      </c>
    </row>
    <row r="62" spans="1:2" x14ac:dyDescent="0.25">
      <c r="A62" s="16" t="s">
        <v>62</v>
      </c>
      <c r="B62" s="25">
        <f>SUM(B59:B61)</f>
        <v>2877604.61</v>
      </c>
    </row>
    <row r="63" spans="1:2" s="21" customFormat="1" x14ac:dyDescent="0.25">
      <c r="A63" s="19"/>
      <c r="B63" s="20"/>
    </row>
    <row r="64" spans="1:2" x14ac:dyDescent="0.25">
      <c r="A64" s="16" t="s">
        <v>14</v>
      </c>
      <c r="B64" s="26"/>
    </row>
    <row r="65" spans="1:2" x14ac:dyDescent="0.25">
      <c r="A65" s="16" t="s">
        <v>15</v>
      </c>
      <c r="B65" s="16"/>
    </row>
    <row r="66" spans="1:2" x14ac:dyDescent="0.25">
      <c r="A66" s="40" t="s">
        <v>16</v>
      </c>
      <c r="B66" s="11">
        <v>1914127.06</v>
      </c>
    </row>
    <row r="67" spans="1:2" x14ac:dyDescent="0.25">
      <c r="A67" s="41" t="s">
        <v>17</v>
      </c>
      <c r="B67" s="11">
        <v>683017.09</v>
      </c>
    </row>
    <row r="68" spans="1:2" x14ac:dyDescent="0.25">
      <c r="A68" s="41" t="s">
        <v>18</v>
      </c>
      <c r="B68" s="11">
        <v>528394.5</v>
      </c>
    </row>
    <row r="69" spans="1:2" x14ac:dyDescent="0.25">
      <c r="A69" s="40" t="s">
        <v>19</v>
      </c>
      <c r="B69" s="11">
        <v>0</v>
      </c>
    </row>
    <row r="70" spans="1:2" x14ac:dyDescent="0.25">
      <c r="A70" s="40" t="s">
        <v>20</v>
      </c>
      <c r="B70" s="11">
        <v>69690.7</v>
      </c>
    </row>
    <row r="71" spans="1:2" x14ac:dyDescent="0.25">
      <c r="A71" s="40" t="s">
        <v>21</v>
      </c>
      <c r="B71" s="11">
        <v>760945.98</v>
      </c>
    </row>
    <row r="72" spans="1:2" ht="30" x14ac:dyDescent="0.25">
      <c r="A72" s="40" t="s">
        <v>22</v>
      </c>
      <c r="B72" s="11">
        <v>0</v>
      </c>
    </row>
    <row r="73" spans="1:2" x14ac:dyDescent="0.25">
      <c r="A73" s="39" t="s">
        <v>46</v>
      </c>
      <c r="B73" s="11">
        <v>6594.93</v>
      </c>
    </row>
    <row r="74" spans="1:2" hidden="1" x14ac:dyDescent="0.25">
      <c r="A74" s="24" t="s">
        <v>38</v>
      </c>
      <c r="B74" s="11">
        <f t="shared" ref="B74:B77" si="1">SUM(B70)</f>
        <v>69690.7</v>
      </c>
    </row>
    <row r="75" spans="1:2" hidden="1" x14ac:dyDescent="0.25">
      <c r="A75" s="24" t="s">
        <v>39</v>
      </c>
      <c r="B75" s="11">
        <f t="shared" si="1"/>
        <v>760945.98</v>
      </c>
    </row>
    <row r="76" spans="1:2" hidden="1" x14ac:dyDescent="0.25">
      <c r="A76" s="24" t="s">
        <v>40</v>
      </c>
      <c r="B76" s="11">
        <f t="shared" si="1"/>
        <v>0</v>
      </c>
    </row>
    <row r="77" spans="1:2" hidden="1" x14ac:dyDescent="0.25">
      <c r="A77" s="24" t="s">
        <v>41</v>
      </c>
      <c r="B77" s="11">
        <f t="shared" si="1"/>
        <v>6594.93</v>
      </c>
    </row>
    <row r="78" spans="1:2" x14ac:dyDescent="0.25">
      <c r="A78" s="19" t="s">
        <v>58</v>
      </c>
      <c r="B78" s="27">
        <f>SUM(B66:B73)</f>
        <v>3962770.2600000002</v>
      </c>
    </row>
    <row r="79" spans="1:2" x14ac:dyDescent="0.25">
      <c r="A79" s="19"/>
      <c r="B79" s="28"/>
    </row>
    <row r="80" spans="1:2" x14ac:dyDescent="0.25">
      <c r="A80" s="16" t="s">
        <v>23</v>
      </c>
      <c r="B80" s="16"/>
    </row>
    <row r="81" spans="1:2" x14ac:dyDescent="0.25">
      <c r="A81" s="40" t="s">
        <v>24</v>
      </c>
      <c r="B81" s="11">
        <v>0</v>
      </c>
    </row>
    <row r="82" spans="1:2" x14ac:dyDescent="0.25">
      <c r="A82" s="40" t="s">
        <v>25</v>
      </c>
      <c r="B82" s="11">
        <f t="shared" ref="B82:B83" si="2">SUM(B79)</f>
        <v>0</v>
      </c>
    </row>
    <row r="83" spans="1:2" x14ac:dyDescent="0.25">
      <c r="A83" s="39" t="s">
        <v>26</v>
      </c>
      <c r="B83" s="28">
        <f t="shared" si="2"/>
        <v>0</v>
      </c>
    </row>
    <row r="84" spans="1:2" x14ac:dyDescent="0.25">
      <c r="A84" s="39" t="s">
        <v>45</v>
      </c>
      <c r="B84" s="28">
        <v>0</v>
      </c>
    </row>
    <row r="85" spans="1:2" x14ac:dyDescent="0.25">
      <c r="A85" s="19" t="s">
        <v>63</v>
      </c>
      <c r="B85" s="13">
        <f>SUM(B81:B84)</f>
        <v>0</v>
      </c>
    </row>
    <row r="86" spans="1:2" ht="14.25" customHeight="1" x14ac:dyDescent="0.25">
      <c r="A86" s="38" t="s">
        <v>64</v>
      </c>
      <c r="B86" s="59">
        <f>SUM(B78+B85)</f>
        <v>3962770.2600000002</v>
      </c>
    </row>
    <row r="87" spans="1:2" x14ac:dyDescent="0.25">
      <c r="A87" s="19"/>
      <c r="B87" s="15"/>
    </row>
    <row r="88" spans="1:2" x14ac:dyDescent="0.25">
      <c r="A88" s="22" t="s">
        <v>27</v>
      </c>
      <c r="B88" s="23"/>
    </row>
    <row r="89" spans="1:2" x14ac:dyDescent="0.25">
      <c r="A89" s="40" t="s">
        <v>28</v>
      </c>
      <c r="B89" s="15">
        <v>0</v>
      </c>
    </row>
    <row r="90" spans="1:2" x14ac:dyDescent="0.25">
      <c r="A90" s="40" t="s">
        <v>29</v>
      </c>
      <c r="B90" s="29">
        <f t="shared" ref="B90:B91" si="3">SUM(B87)</f>
        <v>0</v>
      </c>
    </row>
    <row r="91" spans="1:2" x14ac:dyDescent="0.25">
      <c r="A91" s="30" t="s">
        <v>65</v>
      </c>
      <c r="B91" s="31">
        <f t="shared" si="3"/>
        <v>0</v>
      </c>
    </row>
    <row r="92" spans="1:2" s="21" customFormat="1" x14ac:dyDescent="0.25">
      <c r="A92" s="68"/>
      <c r="B92" s="68"/>
    </row>
    <row r="93" spans="1:2" x14ac:dyDescent="0.25">
      <c r="A93" s="55" t="s">
        <v>66</v>
      </c>
      <c r="B93" s="56">
        <f>SUM(B48-B86)</f>
        <v>3834719.4</v>
      </c>
    </row>
    <row r="94" spans="1:2" x14ac:dyDescent="0.25">
      <c r="A94" s="42" t="s">
        <v>67</v>
      </c>
      <c r="B94" s="32">
        <v>0</v>
      </c>
    </row>
    <row r="95" spans="1:2" x14ac:dyDescent="0.25">
      <c r="A95" s="42" t="s">
        <v>30</v>
      </c>
      <c r="B95" s="32">
        <v>0</v>
      </c>
    </row>
    <row r="96" spans="1:2" x14ac:dyDescent="0.25">
      <c r="A96" s="52" t="s">
        <v>68</v>
      </c>
      <c r="B96" s="44">
        <v>0</v>
      </c>
    </row>
    <row r="97" spans="1:3" x14ac:dyDescent="0.25">
      <c r="A97" s="7" t="s">
        <v>79</v>
      </c>
      <c r="B97" s="65">
        <v>0</v>
      </c>
    </row>
    <row r="98" spans="1:3" x14ac:dyDescent="0.25">
      <c r="A98" s="7" t="s">
        <v>56</v>
      </c>
      <c r="B98" s="45">
        <v>0</v>
      </c>
    </row>
    <row r="99" spans="1:3" x14ac:dyDescent="0.25">
      <c r="A99" s="42" t="s">
        <v>31</v>
      </c>
      <c r="B99" s="32">
        <v>0</v>
      </c>
    </row>
    <row r="100" spans="1:3" x14ac:dyDescent="0.25">
      <c r="A100" s="52" t="s">
        <v>68</v>
      </c>
      <c r="B100" s="45">
        <v>2965445.25</v>
      </c>
    </row>
    <row r="101" spans="1:3" x14ac:dyDescent="0.25">
      <c r="A101" s="7" t="s">
        <v>79</v>
      </c>
      <c r="B101" s="45">
        <v>50282.879999999997</v>
      </c>
    </row>
    <row r="102" spans="1:3" ht="15" customHeight="1" x14ac:dyDescent="0.25">
      <c r="A102" s="7" t="s">
        <v>56</v>
      </c>
      <c r="B102" s="45">
        <v>818991.27</v>
      </c>
      <c r="C102" s="53"/>
    </row>
    <row r="103" spans="1:3" x14ac:dyDescent="0.25">
      <c r="A103" s="30" t="s">
        <v>69</v>
      </c>
      <c r="B103" s="60">
        <f>SUM(B94:B102)</f>
        <v>3834719.4</v>
      </c>
      <c r="C103" s="54"/>
    </row>
    <row r="104" spans="1:3" x14ac:dyDescent="0.25">
      <c r="A104" s="72" t="s">
        <v>70</v>
      </c>
      <c r="B104" s="73"/>
    </row>
    <row r="105" spans="1:3" x14ac:dyDescent="0.25">
      <c r="A105" s="33" t="s">
        <v>32</v>
      </c>
      <c r="B105" s="50"/>
    </row>
    <row r="106" spans="1:3" s="1" customFormat="1" x14ac:dyDescent="0.25">
      <c r="A106" s="43" t="s">
        <v>33</v>
      </c>
      <c r="B106" s="66">
        <v>0</v>
      </c>
    </row>
    <row r="107" spans="1:3" s="1" customFormat="1" x14ac:dyDescent="0.25">
      <c r="A107" s="43" t="s">
        <v>34</v>
      </c>
      <c r="B107" s="49">
        <v>0</v>
      </c>
    </row>
    <row r="108" spans="1:3" s="1" customFormat="1" x14ac:dyDescent="0.25">
      <c r="A108" s="43" t="s">
        <v>44</v>
      </c>
      <c r="B108" s="49">
        <v>0</v>
      </c>
    </row>
    <row r="109" spans="1:3" s="1" customFormat="1" x14ac:dyDescent="0.25">
      <c r="A109" s="33" t="s">
        <v>35</v>
      </c>
      <c r="B109" s="51"/>
    </row>
    <row r="110" spans="1:3" s="1" customFormat="1" x14ac:dyDescent="0.25">
      <c r="A110" s="69" t="s">
        <v>36</v>
      </c>
      <c r="B110" s="69"/>
    </row>
    <row r="111" spans="1:3" s="1" customFormat="1" x14ac:dyDescent="0.25">
      <c r="A111" s="69"/>
      <c r="B111" s="69"/>
    </row>
    <row r="112" spans="1:3" s="1" customFormat="1" x14ac:dyDescent="0.25">
      <c r="A112" s="69"/>
      <c r="B112" s="69"/>
    </row>
    <row r="119" spans="1:2" s="1" customFormat="1" x14ac:dyDescent="0.25">
      <c r="A119" s="63" t="s">
        <v>76</v>
      </c>
      <c r="B119" s="61" t="s">
        <v>83</v>
      </c>
    </row>
  </sheetData>
  <mergeCells count="20">
    <mergeCell ref="A15:B15"/>
    <mergeCell ref="A16:B16"/>
    <mergeCell ref="A19:B19"/>
    <mergeCell ref="A20:B20"/>
    <mergeCell ref="A18:B18"/>
    <mergeCell ref="A17:B17"/>
    <mergeCell ref="A14:B14"/>
    <mergeCell ref="A1:B1"/>
    <mergeCell ref="A2:B7"/>
    <mergeCell ref="A8:B9"/>
    <mergeCell ref="A10:B10"/>
    <mergeCell ref="A12:B12"/>
    <mergeCell ref="A13:B13"/>
    <mergeCell ref="A11:B11"/>
    <mergeCell ref="A22:B22"/>
    <mergeCell ref="A92:B92"/>
    <mergeCell ref="A110:B112"/>
    <mergeCell ref="A49:B49"/>
    <mergeCell ref="A104:B104"/>
    <mergeCell ref="A23:B2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05-2024</vt:lpstr>
      <vt:lpstr>'05-2024'!Area_de_impressao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2024-07-03T14:38:12Z</cp:lastPrinted>
  <dcterms:created xsi:type="dcterms:W3CDTF">2021-09-23T15:15:02Z</dcterms:created>
  <dcterms:modified xsi:type="dcterms:W3CDTF">2024-12-13T11:46:41Z</dcterms:modified>
  <dc:language>pt-BR</dc:language>
</cp:coreProperties>
</file>