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G:\10-PORTAL DA TRANSPARÊNCIA ATUALIZADO 2023\5 - ORÇAMENTO\2 - EXECUÇÃO ORÇAMENTÁRIA MENSAL E ACUMULADA DO ANO\"/>
    </mc:Choice>
  </mc:AlternateContent>
  <xr:revisionPtr revIDLastSave="0" documentId="8_{1E790FF0-890D-488D-BE23-EA9555355251}" xr6:coauthVersionLast="47" xr6:coauthVersionMax="47" xr10:uidLastSave="{00000000-0000-0000-0000-000000000000}"/>
  <bookViews>
    <workbookView xWindow="20370" yWindow="-120" windowWidth="29040" windowHeight="15840" tabRatio="500" xr2:uid="{00000000-000D-0000-FFFF-FFFF00000000}"/>
  </bookViews>
  <sheets>
    <sheet name="CRESM" sheetId="1" r:id="rId1"/>
  </sheets>
  <definedNames>
    <definedName name="_xlnm.Print_Area" localSheetId="0">CRESM!$A$1:$V$97</definedName>
    <definedName name="_xlnm.Print_Titles" localSheetId="0">CRESM!$65:$66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83" i="1" l="1"/>
  <c r="U54" i="1"/>
  <c r="S54" i="1"/>
  <c r="R54" i="1"/>
  <c r="Q54" i="1"/>
  <c r="P54" i="1"/>
  <c r="O54" i="1"/>
  <c r="N54" i="1"/>
  <c r="M54" i="1"/>
  <c r="L54" i="1"/>
  <c r="J54" i="1"/>
  <c r="I54" i="1"/>
  <c r="H54" i="1"/>
  <c r="G54" i="1"/>
  <c r="F54" i="1"/>
  <c r="E54" i="1"/>
  <c r="D54" i="1"/>
  <c r="C54" i="1"/>
  <c r="B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T30" i="1"/>
  <c r="T54" i="1" s="1"/>
  <c r="V29" i="1"/>
  <c r="V28" i="1"/>
  <c r="V27" i="1"/>
  <c r="V26" i="1"/>
  <c r="V25" i="1"/>
  <c r="V24" i="1"/>
  <c r="V23" i="1"/>
  <c r="V22" i="1"/>
  <c r="V5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7" authorId="0" shapeId="0" xr:uid="{00000000-0006-0000-0000-000001000000}">
      <text>
        <r>
          <rPr>
            <sz val="10"/>
            <rFont val="Arial"/>
            <family val="2"/>
            <charset val="1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0" authorId="0" shapeId="0" xr:uid="{00000000-0006-0000-0000-000002000000}">
      <text>
        <r>
          <rPr>
            <sz val="10"/>
            <rFont val="Arial"/>
            <family val="2"/>
            <charset val="1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<sst xmlns="http://schemas.openxmlformats.org/spreadsheetml/2006/main" count="118" uniqueCount="77">
  <si>
    <t>Relatório Resumido da Execução Orçamentária e Financeira por Contrato de Gestão</t>
  </si>
  <si>
    <t>Mês/Ano: Novembro/2023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</si>
  <si>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</si>
  <si>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</si>
  <si>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</si>
  <si>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</si>
  <si>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</si>
  <si>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- 7º Termo Aditivo </t>
  </si>
  <si>
    <t>Vigência do Contrato de Gestão - Início 31/07/14 Término 30/07/18 / 7º Termo Aditivo:Início 26/07/22 Término 25/07/24 / 1º Apostilamento 01/05 a 31/08/23 / 2º Apostilamento 01/09 a 30/09/23 / 3º Apostilamento 01/10 a 31/10/23  / 4º Apostilamento 01/11 a 30/11/23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</si>
  <si>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</si>
  <si>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</si>
  <si>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</si>
  <si>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</si>
  <si>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</si>
  <si>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</si>
  <si>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</si>
  <si>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</si>
  <si>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</si>
  <si>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</si>
  <si>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</si>
  <si>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</si>
  <si>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</si>
  <si>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</si>
  <si>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</si>
  <si>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</si>
  <si>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</si>
  <si>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</si>
  <si>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</si>
  <si>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</si>
  <si>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</si>
  <si>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jan.-23</t>
  </si>
  <si>
    <t>fev.-23</t>
  </si>
  <si>
    <t>mar.-23</t>
  </si>
  <si>
    <t>abr.-23</t>
  </si>
  <si>
    <t>mai.-23</t>
  </si>
  <si>
    <t>jun.-23</t>
  </si>
  <si>
    <t>jul.-23</t>
  </si>
  <si>
    <t>ago.-23</t>
  </si>
  <si>
    <t>set.-23</t>
  </si>
  <si>
    <t>out.-23</t>
  </si>
  <si>
    <t>nov.-23</t>
  </si>
  <si>
    <t>dez.-23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</si>
  <si>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</si>
  <si>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</si>
  <si>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</si>
  <si>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</si>
  <si>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</si>
  <si>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</si>
  <si>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</si>
  <si>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</si>
  <si>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</si>
  <si>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</si>
  <si>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</si>
  <si>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do Repasse (mês/ano)</t>
  </si>
  <si>
    <t>Período da Execução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</si>
  <si>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</si>
  <si>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</si>
  <si>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</si>
  <si>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</si>
  <si>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</si>
  <si>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SES/GMAE-14421 E SES/SUPECC-03082.</t>
  </si>
  <si>
    <t>3.3.90.39.05</t>
  </si>
  <si>
    <t>*Glosa- Concessionárias (faturas da energia).</t>
  </si>
  <si>
    <t>Glosa - Não cumprimento de Metas Contratuais.</t>
  </si>
  <si>
    <t>3.3.50.85.02</t>
  </si>
  <si>
    <t>26 de Janeiro à 25 de Julho de 2022</t>
  </si>
  <si>
    <t>SES/COMACG-20549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</si>
  <si>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</si>
  <si>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</si>
  <si>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</si>
  <si>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</si>
  <si>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r>
      <rPr>
        <b/>
        <sz val="10"/>
        <color rgb="FF000000"/>
        <rFont val="Calibri"/>
        <family val="2"/>
        <charset val="1"/>
      </rPr>
      <t xml:space="preserve">Nota Explicativa: 8. Pagamentos (repasses – Restos a Pagar), Repasse referente ao custeio 7º termo aditivo, processo nº 201300010015939, natureza de despesa (3.3.50.92.83) restante parcelas de julho/22 (R$78.765,07),  agosto/22 (R$ 146.614,34),  setembro/22 (R$ 3.101,62),  novembro/22 (R$ 13.010,65),  dezembro/22 (R$ 24.109,50) e investimento processo nº 201900010048662(R$ 20.000,00). 9. Pagamentos de Despesas de Exercícios Anteriores - DEA: Repasse custeio Repasse referente ao custeio, restante parcelas de  agosto/22 (R$ 335.378,26),  setembro/22 (R$ 472.572,35),  outubro/22 (R$ 472.572,35), novembro/22 (R$ 472.572,35),  dezembro/22  (R$ 472.572,35) e rescisões trabalhista - processo 201300010015939, natureza de despesa (3.3.50.85.02) período  janeiro/2022 a julho/2022, </t>
    </r>
    <r>
      <rPr>
        <sz val="10"/>
        <color rgb="FF000000"/>
        <rFont val="Calibri"/>
        <family val="2"/>
        <charset val="1"/>
      </rPr>
      <t>Repasse investimento:  Investimento,adequação do sistema de gestão hospitalar , em atendimento à Portaria nº 1046/2019 SES/GO (SEI nº 000010754643)
PROC.201900010048662 repassado em junho/2023  R$ 4.740,00 e em julho/2023 R$ 20.840,00  .</t>
    </r>
  </si>
  <si>
    <t>Fonte:Contratos de Gestão e Aditivos contidos no processo e Portal Transparência: saude.go.gov.br  e Sistema SIOFINET - Portal.go.gov.br.</t>
  </si>
  <si>
    <t>Pedro de Aquino Morais Júnior</t>
  </si>
  <si>
    <t>Thalles Paulino de Ávila</t>
  </si>
  <si>
    <t>superintendente de Monitoramento dos Contratos de Gestão e Convênios -SES-GO</t>
  </si>
  <si>
    <t>Superintendente de Gestão Integrada -SGI/SES-GO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</si>
</sst>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* #,##0.00\ ;\-* #,##0.00\ ;* \-00\ ;@\ "/>
  </numFmts>
  <fonts count="9" x14ac:knownFonts="1">
    <font>
      <sz val="10"/>
      <name val="Arial"/>
      <family val="2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FFFFCC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4" fillId="3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165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27622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D9E2F3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138"/>
  <sheetViews>
    <sheetView tabSelected="1" view="pageBreakPreview" zoomScale="60" zoomScaleNormal="85" workbookViewId="0">
      <selection activeCell="B32" sqref="A31:B32"/>
    </sheetView>
  </sheetViews>
  <sheetFormatPr defaultColWidth="8.7109375" defaultRowHeight="12.75" x14ac:dyDescent="0.2"/>
  <cols>
    <col min="2" max="2" width="14.28515625" customWidth="1"/>
    <col min="3" max="3" width="17.140625" style="15" customWidth="1"/>
    <col min="4" max="7" width="15" customWidth="1"/>
    <col min="8" max="8" width="19.28515625" customWidth="1"/>
    <col min="9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2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7"/>
      <c r="P2" s="17"/>
      <c r="Q2" s="17"/>
      <c r="R2" s="17"/>
      <c r="S2" s="17"/>
      <c r="T2" s="17"/>
      <c r="U2" s="17"/>
      <c r="V2" s="17"/>
    </row>
    <row r="3" spans="1:22" x14ac:dyDescent="0.2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2" x14ac:dyDescent="0.2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7"/>
      <c r="P4" s="17"/>
      <c r="Q4" s="17"/>
      <c r="R4" s="17"/>
      <c r="S4" s="17"/>
      <c r="T4" s="17"/>
      <c r="U4" s="17"/>
      <c r="V4" s="17"/>
    </row>
    <row r="5" spans="1:22" x14ac:dyDescent="0.2">
      <c r="A5" s="12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x14ac:dyDescent="0.2">
      <c r="A6" s="11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7"/>
      <c r="P6" s="17"/>
      <c r="Q6" s="17"/>
      <c r="R6" s="17"/>
      <c r="S6" s="17"/>
      <c r="T6" s="17"/>
      <c r="U6" s="17"/>
      <c r="V6" s="17"/>
    </row>
    <row r="7" spans="1:22" x14ac:dyDescent="0.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7"/>
      <c r="P7" s="17"/>
      <c r="Q7" s="17"/>
      <c r="R7" s="17"/>
      <c r="S7" s="17"/>
      <c r="T7" s="17"/>
      <c r="U7" s="17"/>
      <c r="V7" s="17"/>
    </row>
    <row r="8" spans="1:22" x14ac:dyDescent="0.2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spans="1:22" x14ac:dyDescent="0.2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17"/>
      <c r="Q9" s="17"/>
      <c r="R9" s="17"/>
      <c r="S9" s="17"/>
      <c r="T9" s="17"/>
      <c r="U9" s="17"/>
      <c r="V9" s="17"/>
    </row>
    <row r="10" spans="1:22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7"/>
      <c r="P10" s="17"/>
      <c r="Q10" s="17"/>
      <c r="R10" s="17"/>
      <c r="S10" s="17"/>
      <c r="T10" s="17"/>
      <c r="U10" s="17"/>
      <c r="V10" s="17"/>
    </row>
    <row r="11" spans="1:22" x14ac:dyDescent="0.2">
      <c r="A11" s="12" t="s">
        <v>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1:22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17"/>
      <c r="Q12" s="17"/>
      <c r="R12" s="17"/>
      <c r="S12" s="17"/>
      <c r="T12" s="17"/>
      <c r="U12" s="17"/>
      <c r="V12" s="17"/>
    </row>
    <row r="13" spans="1:22" ht="15.75" customHeight="1" x14ac:dyDescent="0.2">
      <c r="A13" s="9" t="s">
        <v>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15.75" customHeight="1" x14ac:dyDescent="0.2">
      <c r="A14" s="9" t="s">
        <v>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8"/>
      <c r="Q15" s="18"/>
      <c r="R15" s="18"/>
      <c r="S15" s="18"/>
      <c r="T15" s="18"/>
      <c r="U15" s="18"/>
      <c r="V15" s="18"/>
    </row>
    <row r="16" spans="1:22" ht="15.75" customHeight="1" x14ac:dyDescent="0.2">
      <c r="A16" s="9" t="s">
        <v>9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2">
      <c r="A17" s="9" t="s">
        <v>10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15.75" customHeight="1" x14ac:dyDescent="0.2">
      <c r="A18" s="7" t="s">
        <v>11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5.75" customHeight="1" x14ac:dyDescent="0.2">
      <c r="A19" s="6" t="s">
        <v>12</v>
      </c>
      <c r="B19" s="19"/>
      <c r="C19" s="5" t="s">
        <v>13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60" customHeight="1" x14ac:dyDescent="0.2">
      <c r="A20" s="6"/>
      <c r="B20" s="4" t="s">
        <v>14</v>
      </c>
      <c r="C20" s="3" t="s">
        <v>15</v>
      </c>
      <c r="D20" s="3" t="s">
        <v>16</v>
      </c>
      <c r="E20" s="3"/>
      <c r="F20" s="3"/>
      <c r="G20" s="3" t="s">
        <v>17</v>
      </c>
      <c r="H20" s="3"/>
      <c r="I20" s="3"/>
      <c r="J20" s="20" t="s">
        <v>18</v>
      </c>
      <c r="K20" s="3" t="s">
        <v>19</v>
      </c>
      <c r="L20" s="3"/>
      <c r="M20" s="3"/>
      <c r="N20" s="3"/>
      <c r="O20" s="3" t="s">
        <v>20</v>
      </c>
      <c r="P20" s="3"/>
      <c r="Q20" s="20" t="s">
        <v>21</v>
      </c>
      <c r="R20" s="3" t="s">
        <v>22</v>
      </c>
      <c r="S20" s="3"/>
      <c r="T20" s="3" t="s">
        <v>23</v>
      </c>
      <c r="U20" s="3"/>
      <c r="V20" s="3" t="s">
        <v>24</v>
      </c>
    </row>
    <row r="21" spans="1:22" ht="37.5" customHeight="1" x14ac:dyDescent="0.2">
      <c r="A21" s="6"/>
      <c r="B21" s="4"/>
      <c r="C21" s="3"/>
      <c r="D21" s="21" t="s">
        <v>25</v>
      </c>
      <c r="E21" s="21" t="s">
        <v>26</v>
      </c>
      <c r="F21" s="21" t="s">
        <v>27</v>
      </c>
      <c r="G21" s="21" t="s">
        <v>25</v>
      </c>
      <c r="H21" s="21" t="s">
        <v>26</v>
      </c>
      <c r="I21" s="21" t="s">
        <v>27</v>
      </c>
      <c r="J21" s="21" t="s">
        <v>25</v>
      </c>
      <c r="K21" s="21" t="s">
        <v>28</v>
      </c>
      <c r="L21" s="21" t="s">
        <v>25</v>
      </c>
      <c r="M21" s="21" t="s">
        <v>26</v>
      </c>
      <c r="N21" s="21" t="s">
        <v>27</v>
      </c>
      <c r="O21" s="21" t="s">
        <v>25</v>
      </c>
      <c r="P21" s="21" t="s">
        <v>26</v>
      </c>
      <c r="Q21" s="21"/>
      <c r="R21" s="21" t="s">
        <v>25</v>
      </c>
      <c r="S21" s="21" t="s">
        <v>26</v>
      </c>
      <c r="T21" s="21" t="s">
        <v>25</v>
      </c>
      <c r="U21" s="21" t="s">
        <v>29</v>
      </c>
      <c r="V21" s="3"/>
    </row>
    <row r="22" spans="1:22" x14ac:dyDescent="0.2">
      <c r="A22" s="22" t="s">
        <v>30</v>
      </c>
      <c r="B22" s="23">
        <v>2739864.99</v>
      </c>
      <c r="C22" s="24">
        <v>2739864.99</v>
      </c>
      <c r="D22" s="25">
        <v>5776186.2000000002</v>
      </c>
      <c r="E22" s="25"/>
      <c r="F22" s="25"/>
      <c r="G22" s="26"/>
      <c r="H22" s="27"/>
      <c r="I22" s="28"/>
      <c r="J22" s="24">
        <v>22865.39</v>
      </c>
      <c r="K22" s="29"/>
      <c r="L22" s="25"/>
      <c r="M22" s="25"/>
      <c r="N22" s="25"/>
      <c r="O22" s="27"/>
      <c r="P22" s="27"/>
      <c r="Q22" s="27"/>
      <c r="R22" s="27"/>
      <c r="S22" s="27"/>
      <c r="T22" s="27"/>
      <c r="U22" s="27"/>
      <c r="V22" s="25">
        <f t="shared" ref="V22:V53" si="0">L22+M22+N22+R22+S22+T22+U22</f>
        <v>0</v>
      </c>
    </row>
    <row r="23" spans="1:22" x14ac:dyDescent="0.2">
      <c r="A23" s="22" t="s">
        <v>31</v>
      </c>
      <c r="B23" s="30">
        <v>2739864.99</v>
      </c>
      <c r="C23" s="24">
        <v>2739864.99</v>
      </c>
      <c r="D23" s="25"/>
      <c r="E23" s="25"/>
      <c r="F23" s="25"/>
      <c r="G23" s="26">
        <v>2714368.43</v>
      </c>
      <c r="H23" s="27"/>
      <c r="I23" s="28"/>
      <c r="J23" s="24">
        <v>25496.560000000001</v>
      </c>
      <c r="K23" s="31">
        <v>44958</v>
      </c>
      <c r="L23" s="25">
        <v>2147292.64</v>
      </c>
      <c r="M23" s="25"/>
      <c r="N23" s="25"/>
      <c r="O23" s="27"/>
      <c r="P23" s="27"/>
      <c r="Q23" s="27"/>
      <c r="R23" s="27"/>
      <c r="S23" s="27"/>
      <c r="T23" s="27"/>
      <c r="U23" s="27"/>
      <c r="V23" s="25">
        <f t="shared" si="0"/>
        <v>2147292.64</v>
      </c>
    </row>
    <row r="24" spans="1:22" x14ac:dyDescent="0.2">
      <c r="A24" s="22" t="s">
        <v>32</v>
      </c>
      <c r="B24" s="30">
        <v>2739864.99</v>
      </c>
      <c r="C24" s="24">
        <v>2739864.99</v>
      </c>
      <c r="D24" s="25">
        <v>8260183.8300000001</v>
      </c>
      <c r="E24" s="25">
        <v>19200</v>
      </c>
      <c r="F24" s="25"/>
      <c r="G24" s="26">
        <v>5431142.5099999998</v>
      </c>
      <c r="H24" s="27"/>
      <c r="I24" s="28"/>
      <c r="J24" s="24">
        <v>25722.080000000002</v>
      </c>
      <c r="K24" s="31">
        <v>44986</v>
      </c>
      <c r="L24" s="25">
        <v>2207292.64</v>
      </c>
      <c r="M24" s="25"/>
      <c r="N24" s="25"/>
      <c r="O24" s="27"/>
      <c r="P24" s="27"/>
      <c r="Q24" s="27"/>
      <c r="R24" s="27"/>
      <c r="S24" s="27"/>
      <c r="T24" s="27"/>
      <c r="U24" s="27"/>
      <c r="V24" s="25">
        <f t="shared" si="0"/>
        <v>2207292.64</v>
      </c>
    </row>
    <row r="25" spans="1:22" x14ac:dyDescent="0.2">
      <c r="A25" s="22"/>
      <c r="B25" s="30"/>
      <c r="C25" s="24"/>
      <c r="D25" s="25"/>
      <c r="E25" s="25"/>
      <c r="F25" s="25"/>
      <c r="G25" s="26"/>
      <c r="H25" s="27"/>
      <c r="I25" s="28"/>
      <c r="J25" s="28"/>
      <c r="K25" s="31">
        <v>44927</v>
      </c>
      <c r="L25" s="25">
        <v>2207292.64</v>
      </c>
      <c r="M25" s="25"/>
      <c r="N25" s="25"/>
      <c r="O25" s="27"/>
      <c r="P25" s="27"/>
      <c r="Q25" s="27"/>
      <c r="R25" s="27"/>
      <c r="S25" s="27"/>
      <c r="T25" s="27"/>
      <c r="U25" s="27"/>
      <c r="V25" s="25">
        <f t="shared" si="0"/>
        <v>2207292.64</v>
      </c>
    </row>
    <row r="26" spans="1:22" x14ac:dyDescent="0.2">
      <c r="A26" s="22" t="s">
        <v>33</v>
      </c>
      <c r="B26" s="30">
        <v>2739864.99</v>
      </c>
      <c r="C26" s="24">
        <v>2739864.99</v>
      </c>
      <c r="D26" s="25"/>
      <c r="E26" s="25"/>
      <c r="F26" s="25"/>
      <c r="G26" s="26">
        <v>2711774.93</v>
      </c>
      <c r="H26" s="32"/>
      <c r="I26" s="28"/>
      <c r="J26" s="24">
        <v>27654.79</v>
      </c>
      <c r="K26" s="31">
        <v>45017</v>
      </c>
      <c r="L26" s="25">
        <v>2207292.64</v>
      </c>
      <c r="M26" s="25"/>
      <c r="N26" s="25"/>
      <c r="O26" s="27"/>
      <c r="P26" s="27"/>
      <c r="Q26" s="27"/>
      <c r="R26" s="26">
        <v>49642.02</v>
      </c>
      <c r="S26" s="27"/>
      <c r="T26" s="27"/>
      <c r="U26" s="27"/>
      <c r="V26" s="25">
        <f t="shared" si="0"/>
        <v>2256934.66</v>
      </c>
    </row>
    <row r="27" spans="1:22" x14ac:dyDescent="0.2">
      <c r="A27" s="22" t="s">
        <v>34</v>
      </c>
      <c r="B27" s="30">
        <v>2818028.41</v>
      </c>
      <c r="C27" s="30">
        <v>2818028.41</v>
      </c>
      <c r="D27" s="25">
        <v>18607767</v>
      </c>
      <c r="E27" s="25"/>
      <c r="F27" s="26">
        <v>238425.35</v>
      </c>
      <c r="G27" s="26">
        <v>5430694</v>
      </c>
      <c r="H27" s="32"/>
      <c r="I27" s="28"/>
      <c r="J27" s="24">
        <v>25368.06</v>
      </c>
      <c r="K27" s="31">
        <v>45047</v>
      </c>
      <c r="L27" s="25">
        <v>2207292.64</v>
      </c>
      <c r="M27" s="25"/>
      <c r="N27" s="25"/>
      <c r="O27" s="27"/>
      <c r="P27" s="27"/>
      <c r="Q27" s="27"/>
      <c r="R27" s="27"/>
      <c r="S27" s="27"/>
      <c r="T27" s="27"/>
      <c r="U27" s="27"/>
      <c r="V27" s="25">
        <f t="shared" si="0"/>
        <v>2207292.64</v>
      </c>
    </row>
    <row r="28" spans="1:22" x14ac:dyDescent="0.2">
      <c r="A28" s="22"/>
      <c r="B28" s="30"/>
      <c r="C28" s="24"/>
      <c r="D28" s="25"/>
      <c r="E28" s="25"/>
      <c r="F28" s="25"/>
      <c r="G28" s="26"/>
      <c r="H28" s="32"/>
      <c r="I28" s="28"/>
      <c r="J28" s="28"/>
      <c r="K28" s="31">
        <v>44927</v>
      </c>
      <c r="L28" s="25">
        <v>37134.61</v>
      </c>
      <c r="M28" s="25"/>
      <c r="N28" s="25"/>
      <c r="O28" s="27"/>
      <c r="P28" s="27"/>
      <c r="Q28" s="27"/>
      <c r="R28" s="27"/>
      <c r="S28" s="27"/>
      <c r="T28" s="27"/>
      <c r="U28" s="27"/>
      <c r="V28" s="25">
        <f t="shared" si="0"/>
        <v>37134.61</v>
      </c>
    </row>
    <row r="29" spans="1:22" x14ac:dyDescent="0.2">
      <c r="A29" s="22" t="s">
        <v>35</v>
      </c>
      <c r="B29" s="30">
        <v>2818028.41</v>
      </c>
      <c r="C29" s="30">
        <v>2818028.41</v>
      </c>
      <c r="D29" s="25"/>
      <c r="E29" s="25"/>
      <c r="F29" s="25"/>
      <c r="G29" s="26">
        <v>2503495.13</v>
      </c>
      <c r="H29" s="26">
        <v>19200</v>
      </c>
      <c r="I29" s="28"/>
      <c r="J29" s="24">
        <v>23232.65</v>
      </c>
      <c r="K29" s="31">
        <v>45078</v>
      </c>
      <c r="L29" s="25">
        <v>2207292.64</v>
      </c>
      <c r="M29" s="25"/>
      <c r="N29" s="25"/>
      <c r="O29" s="27"/>
      <c r="P29" s="27"/>
      <c r="Q29" s="27"/>
      <c r="R29" s="27"/>
      <c r="S29" s="26">
        <v>4740</v>
      </c>
      <c r="T29" s="27"/>
      <c r="U29" s="27"/>
      <c r="V29" s="25">
        <f t="shared" si="0"/>
        <v>2212032.64</v>
      </c>
    </row>
    <row r="30" spans="1:22" x14ac:dyDescent="0.2">
      <c r="A30" s="22" t="s">
        <v>36</v>
      </c>
      <c r="B30" s="30">
        <v>2818028.41</v>
      </c>
      <c r="C30" s="30">
        <v>2818028.41</v>
      </c>
      <c r="D30" s="25"/>
      <c r="E30" s="25"/>
      <c r="F30" s="25"/>
      <c r="G30" s="26">
        <v>2719272.04</v>
      </c>
      <c r="H30" s="27"/>
      <c r="I30" s="26">
        <v>238425.35</v>
      </c>
      <c r="J30" s="24">
        <v>236369.86</v>
      </c>
      <c r="K30" s="31">
        <v>45108</v>
      </c>
      <c r="L30" s="25">
        <v>2465934.96</v>
      </c>
      <c r="M30" s="25">
        <v>19200</v>
      </c>
      <c r="N30" s="25"/>
      <c r="O30" s="27"/>
      <c r="P30" s="27"/>
      <c r="Q30" s="27"/>
      <c r="R30" s="26">
        <v>215956.16</v>
      </c>
      <c r="S30" s="26">
        <v>20840</v>
      </c>
      <c r="T30" s="26">
        <f>2225667.66+238425.35</f>
        <v>2464093.0100000002</v>
      </c>
      <c r="U30" s="27"/>
      <c r="V30" s="25">
        <f t="shared" si="0"/>
        <v>5186024.1300000008</v>
      </c>
    </row>
    <row r="31" spans="1:22" x14ac:dyDescent="0.2">
      <c r="A31" s="22"/>
      <c r="B31" s="30"/>
      <c r="C31" s="24"/>
      <c r="D31" s="25"/>
      <c r="E31" s="25"/>
      <c r="F31" s="25"/>
      <c r="G31" s="26"/>
      <c r="H31" s="27"/>
      <c r="I31" s="33"/>
      <c r="J31" s="28"/>
      <c r="K31" s="31">
        <v>44986</v>
      </c>
      <c r="L31" s="25">
        <v>472572.35</v>
      </c>
      <c r="M31" s="25"/>
      <c r="N31" s="25"/>
      <c r="O31" s="27"/>
      <c r="P31" s="27"/>
      <c r="Q31" s="27"/>
      <c r="R31" s="27"/>
      <c r="S31" s="27"/>
      <c r="T31" s="27"/>
      <c r="U31" s="27"/>
      <c r="V31" s="25">
        <f t="shared" si="0"/>
        <v>472572.35</v>
      </c>
    </row>
    <row r="32" spans="1:22" x14ac:dyDescent="0.2">
      <c r="A32" s="22"/>
      <c r="B32" s="30"/>
      <c r="C32" s="24"/>
      <c r="D32" s="25"/>
      <c r="E32" s="25"/>
      <c r="F32" s="25"/>
      <c r="G32" s="26"/>
      <c r="H32" s="27"/>
      <c r="I32" s="33"/>
      <c r="J32" s="28"/>
      <c r="K32" s="31">
        <v>44927</v>
      </c>
      <c r="L32" s="25">
        <v>472572.35</v>
      </c>
      <c r="M32" s="25"/>
      <c r="N32" s="25"/>
      <c r="O32" s="27"/>
      <c r="P32" s="27"/>
      <c r="Q32" s="27"/>
      <c r="R32" s="27"/>
      <c r="S32" s="27"/>
      <c r="T32" s="27"/>
      <c r="U32" s="27"/>
      <c r="V32" s="25">
        <f t="shared" si="0"/>
        <v>472572.35</v>
      </c>
    </row>
    <row r="33" spans="1:22" x14ac:dyDescent="0.2">
      <c r="A33" s="22"/>
      <c r="B33" s="30"/>
      <c r="C33" s="24"/>
      <c r="D33" s="25"/>
      <c r="E33" s="25"/>
      <c r="F33" s="25"/>
      <c r="G33" s="26"/>
      <c r="H33" s="27"/>
      <c r="I33" s="33"/>
      <c r="J33" s="28"/>
      <c r="K33" s="31">
        <v>44958</v>
      </c>
      <c r="L33" s="25">
        <v>532572.35</v>
      </c>
      <c r="M33" s="25"/>
      <c r="N33" s="25"/>
      <c r="O33" s="27"/>
      <c r="P33" s="27"/>
      <c r="Q33" s="27"/>
      <c r="R33" s="27"/>
      <c r="S33" s="27"/>
      <c r="T33" s="27"/>
      <c r="U33" s="27"/>
      <c r="V33" s="25">
        <f t="shared" si="0"/>
        <v>532572.35</v>
      </c>
    </row>
    <row r="34" spans="1:22" x14ac:dyDescent="0.2">
      <c r="A34" s="22"/>
      <c r="B34" s="30"/>
      <c r="C34" s="24"/>
      <c r="D34" s="25"/>
      <c r="E34" s="25"/>
      <c r="F34" s="25"/>
      <c r="G34" s="26"/>
      <c r="H34" s="27"/>
      <c r="I34" s="33"/>
      <c r="J34" s="28"/>
      <c r="K34" s="31">
        <v>45017</v>
      </c>
      <c r="L34" s="25">
        <v>472572.35</v>
      </c>
      <c r="M34" s="25"/>
      <c r="N34" s="25"/>
      <c r="O34" s="27"/>
      <c r="P34" s="27"/>
      <c r="Q34" s="27"/>
      <c r="R34" s="27"/>
      <c r="S34" s="27"/>
      <c r="T34" s="27"/>
      <c r="U34" s="27"/>
      <c r="V34" s="25">
        <f t="shared" si="0"/>
        <v>472572.35</v>
      </c>
    </row>
    <row r="35" spans="1:22" x14ac:dyDescent="0.2">
      <c r="A35" s="22"/>
      <c r="B35" s="30"/>
      <c r="C35" s="24"/>
      <c r="D35" s="25"/>
      <c r="E35" s="25"/>
      <c r="F35" s="25"/>
      <c r="G35" s="26"/>
      <c r="H35" s="27"/>
      <c r="I35" s="33"/>
      <c r="J35" s="28"/>
      <c r="K35" s="31">
        <v>45047</v>
      </c>
      <c r="L35" s="25">
        <v>472572.35</v>
      </c>
      <c r="M35" s="25"/>
      <c r="N35" s="25"/>
      <c r="O35" s="27"/>
      <c r="P35" s="27"/>
      <c r="Q35" s="27"/>
      <c r="R35" s="27"/>
      <c r="S35" s="27"/>
      <c r="T35" s="27"/>
      <c r="U35" s="27"/>
      <c r="V35" s="25">
        <f t="shared" si="0"/>
        <v>472572.35</v>
      </c>
    </row>
    <row r="36" spans="1:22" x14ac:dyDescent="0.2">
      <c r="A36" s="22"/>
      <c r="B36" s="30"/>
      <c r="C36" s="24"/>
      <c r="D36" s="25"/>
      <c r="E36" s="25"/>
      <c r="F36" s="25"/>
      <c r="G36" s="26"/>
      <c r="H36" s="27"/>
      <c r="I36" s="33"/>
      <c r="J36" s="28"/>
      <c r="K36" s="31">
        <v>45078</v>
      </c>
      <c r="L36" s="25">
        <v>472572.35</v>
      </c>
      <c r="M36" s="25"/>
      <c r="N36" s="25"/>
      <c r="O36" s="27"/>
      <c r="P36" s="27"/>
      <c r="Q36" s="27"/>
      <c r="R36" s="27"/>
      <c r="S36" s="27"/>
      <c r="T36" s="27"/>
      <c r="U36" s="27"/>
      <c r="V36" s="25">
        <f t="shared" si="0"/>
        <v>472572.35</v>
      </c>
    </row>
    <row r="37" spans="1:22" x14ac:dyDescent="0.2">
      <c r="A37" s="22" t="s">
        <v>37</v>
      </c>
      <c r="B37" s="30">
        <v>2818028.41</v>
      </c>
      <c r="C37" s="30">
        <v>2818028.41</v>
      </c>
      <c r="D37" s="25"/>
      <c r="E37" s="27"/>
      <c r="F37" s="27"/>
      <c r="G37" s="26">
        <v>2714877.55</v>
      </c>
      <c r="H37" s="27"/>
      <c r="I37" s="28"/>
      <c r="J37" s="24">
        <v>21463.49</v>
      </c>
      <c r="K37" s="29">
        <v>45139</v>
      </c>
      <c r="L37" s="34">
        <v>2679864.9900000002</v>
      </c>
      <c r="M37" s="25"/>
      <c r="N37" s="25"/>
      <c r="O37" s="27"/>
      <c r="P37" s="27"/>
      <c r="Q37" s="27"/>
      <c r="R37" s="27"/>
      <c r="S37" s="27"/>
      <c r="T37" s="27"/>
      <c r="U37" s="27"/>
      <c r="V37" s="25">
        <f t="shared" si="0"/>
        <v>2679864.9900000002</v>
      </c>
    </row>
    <row r="38" spans="1:22" x14ac:dyDescent="0.2">
      <c r="A38" s="22"/>
      <c r="B38" s="30"/>
      <c r="C38" s="24"/>
      <c r="D38" s="25"/>
      <c r="E38" s="27"/>
      <c r="F38" s="27"/>
      <c r="G38" s="26"/>
      <c r="H38" s="27"/>
      <c r="I38" s="28"/>
      <c r="J38" s="24"/>
      <c r="K38" s="31">
        <v>44958</v>
      </c>
      <c r="L38" s="34">
        <v>34503.440000000002</v>
      </c>
      <c r="M38" s="25"/>
      <c r="N38" s="25"/>
      <c r="O38" s="27"/>
      <c r="P38" s="27"/>
      <c r="Q38" s="27"/>
      <c r="R38" s="27"/>
      <c r="S38" s="27"/>
      <c r="T38" s="27"/>
      <c r="U38" s="27"/>
      <c r="V38" s="25">
        <f t="shared" si="0"/>
        <v>34503.440000000002</v>
      </c>
    </row>
    <row r="39" spans="1:22" x14ac:dyDescent="0.2">
      <c r="A39" s="22"/>
      <c r="B39" s="30"/>
      <c r="C39" s="24"/>
      <c r="D39" s="25"/>
      <c r="E39" s="27"/>
      <c r="F39" s="27"/>
      <c r="G39" s="26"/>
      <c r="H39" s="27"/>
      <c r="I39" s="28"/>
      <c r="J39" s="24"/>
      <c r="K39" s="31">
        <v>44986</v>
      </c>
      <c r="L39" s="34">
        <v>34277.919999999998</v>
      </c>
      <c r="M39" s="25"/>
      <c r="N39" s="25"/>
      <c r="O39" s="27"/>
      <c r="P39" s="27"/>
      <c r="Q39" s="27"/>
      <c r="R39" s="27"/>
      <c r="S39" s="27"/>
      <c r="T39" s="27"/>
      <c r="U39" s="27"/>
      <c r="V39" s="25">
        <f t="shared" si="0"/>
        <v>34277.919999999998</v>
      </c>
    </row>
    <row r="40" spans="1:22" x14ac:dyDescent="0.2">
      <c r="A40" s="22"/>
      <c r="B40" s="30"/>
      <c r="C40" s="24"/>
      <c r="D40" s="25"/>
      <c r="E40" s="27"/>
      <c r="F40" s="27"/>
      <c r="G40" s="26"/>
      <c r="H40" s="27"/>
      <c r="I40" s="28"/>
      <c r="J40" s="24"/>
      <c r="K40" s="31">
        <v>45017</v>
      </c>
      <c r="L40" s="34">
        <v>32345.21</v>
      </c>
      <c r="M40" s="25"/>
      <c r="N40" s="25"/>
      <c r="O40" s="27"/>
      <c r="P40" s="27"/>
      <c r="Q40" s="27"/>
      <c r="R40" s="27"/>
      <c r="S40" s="27"/>
      <c r="T40" s="27"/>
      <c r="U40" s="27"/>
      <c r="V40" s="25">
        <f t="shared" si="0"/>
        <v>32345.21</v>
      </c>
    </row>
    <row r="41" spans="1:22" x14ac:dyDescent="0.2">
      <c r="A41" s="22"/>
      <c r="B41" s="30"/>
      <c r="C41" s="24"/>
      <c r="D41" s="25"/>
      <c r="E41" s="27"/>
      <c r="F41" s="27"/>
      <c r="G41" s="26"/>
      <c r="H41" s="27"/>
      <c r="I41" s="28"/>
      <c r="J41" s="24"/>
      <c r="K41" s="31">
        <v>45047</v>
      </c>
      <c r="L41" s="34">
        <v>34631.94</v>
      </c>
      <c r="M41" s="25"/>
      <c r="N41" s="25"/>
      <c r="O41" s="27"/>
      <c r="P41" s="27"/>
      <c r="Q41" s="27"/>
      <c r="R41" s="27"/>
      <c r="S41" s="27"/>
      <c r="T41" s="27"/>
      <c r="U41" s="27"/>
      <c r="V41" s="25">
        <f t="shared" si="0"/>
        <v>34631.94</v>
      </c>
    </row>
    <row r="42" spans="1:22" x14ac:dyDescent="0.2">
      <c r="A42" s="22" t="s">
        <v>38</v>
      </c>
      <c r="B42" s="30">
        <v>2762421.93</v>
      </c>
      <c r="C42" s="24">
        <v>2739864.99</v>
      </c>
      <c r="D42" s="25">
        <v>312653.68</v>
      </c>
      <c r="E42" s="27"/>
      <c r="F42" s="27"/>
      <c r="G42" s="26">
        <v>2992518.67</v>
      </c>
      <c r="H42" s="27"/>
      <c r="I42" s="28"/>
      <c r="J42" s="24">
        <v>24987.439999999999</v>
      </c>
      <c r="K42" s="22" t="s">
        <v>38</v>
      </c>
      <c r="L42" s="25">
        <v>2679864.9900000002</v>
      </c>
      <c r="M42" s="25"/>
      <c r="N42" s="27"/>
      <c r="O42" s="27"/>
      <c r="P42" s="27"/>
      <c r="Q42" s="27"/>
      <c r="R42" s="27"/>
      <c r="S42" s="27"/>
      <c r="T42" s="27"/>
      <c r="U42" s="27"/>
      <c r="V42" s="25">
        <f t="shared" si="0"/>
        <v>2679864.9900000002</v>
      </c>
    </row>
    <row r="43" spans="1:22" x14ac:dyDescent="0.2">
      <c r="A43" s="22"/>
      <c r="B43" s="30"/>
      <c r="C43" s="24"/>
      <c r="D43" s="25"/>
      <c r="E43" s="27"/>
      <c r="F43" s="27"/>
      <c r="G43" s="27"/>
      <c r="H43" s="27"/>
      <c r="I43" s="28"/>
      <c r="J43" s="28"/>
      <c r="K43" s="31">
        <v>45047</v>
      </c>
      <c r="L43" s="25">
        <v>78163.42</v>
      </c>
      <c r="M43" s="25"/>
      <c r="N43" s="27"/>
      <c r="O43" s="27"/>
      <c r="P43" s="27"/>
      <c r="Q43" s="27"/>
      <c r="R43" s="27"/>
      <c r="S43" s="27"/>
      <c r="T43" s="27"/>
      <c r="U43" s="27"/>
      <c r="V43" s="25">
        <f t="shared" si="0"/>
        <v>78163.42</v>
      </c>
    </row>
    <row r="44" spans="1:22" x14ac:dyDescent="0.2">
      <c r="A44" s="22"/>
      <c r="B44" s="30"/>
      <c r="C44" s="24"/>
      <c r="D44" s="25"/>
      <c r="E44" s="27"/>
      <c r="F44" s="27"/>
      <c r="G44" s="27"/>
      <c r="H44" s="27"/>
      <c r="I44" s="28"/>
      <c r="J44" s="28"/>
      <c r="K44" s="31">
        <v>45078</v>
      </c>
      <c r="L44" s="26">
        <v>114930.77</v>
      </c>
      <c r="M44" s="25"/>
      <c r="N44" s="27"/>
      <c r="O44" s="27"/>
      <c r="P44" s="27"/>
      <c r="Q44" s="27"/>
      <c r="R44" s="27"/>
      <c r="S44" s="27"/>
      <c r="T44" s="27"/>
      <c r="U44" s="27"/>
      <c r="V44" s="25">
        <f t="shared" si="0"/>
        <v>114930.77</v>
      </c>
    </row>
    <row r="45" spans="1:22" x14ac:dyDescent="0.2">
      <c r="A45" s="22"/>
      <c r="B45" s="30"/>
      <c r="C45" s="24"/>
      <c r="D45" s="25"/>
      <c r="E45" s="27"/>
      <c r="F45" s="27"/>
      <c r="G45" s="27"/>
      <c r="H45" s="27"/>
      <c r="I45" s="28"/>
      <c r="J45" s="28"/>
      <c r="K45" s="31">
        <v>45108</v>
      </c>
      <c r="L45" s="25">
        <v>78163.42</v>
      </c>
      <c r="M45" s="25"/>
      <c r="N45" s="27"/>
      <c r="O45" s="27"/>
      <c r="P45" s="27"/>
      <c r="Q45" s="27"/>
      <c r="R45" s="27"/>
      <c r="S45" s="27"/>
      <c r="T45" s="27"/>
      <c r="U45" s="27"/>
      <c r="V45" s="25">
        <f t="shared" si="0"/>
        <v>78163.42</v>
      </c>
    </row>
    <row r="46" spans="1:22" x14ac:dyDescent="0.2">
      <c r="A46" s="22"/>
      <c r="B46" s="30"/>
      <c r="C46" s="24"/>
      <c r="D46" s="25"/>
      <c r="E46" s="27"/>
      <c r="F46" s="27"/>
      <c r="G46" s="27"/>
      <c r="H46" s="27"/>
      <c r="I46" s="28"/>
      <c r="J46" s="28"/>
      <c r="K46" s="29">
        <v>45139</v>
      </c>
      <c r="L46" s="25">
        <v>78163.42</v>
      </c>
      <c r="M46" s="25"/>
      <c r="N46" s="27"/>
      <c r="O46" s="27"/>
      <c r="P46" s="27"/>
      <c r="Q46" s="27"/>
      <c r="R46" s="27"/>
      <c r="S46" s="27"/>
      <c r="T46" s="27"/>
      <c r="U46" s="27"/>
      <c r="V46" s="25">
        <f t="shared" si="0"/>
        <v>78163.42</v>
      </c>
    </row>
    <row r="47" spans="1:22" x14ac:dyDescent="0.2">
      <c r="A47" s="22" t="s">
        <v>39</v>
      </c>
      <c r="B47" s="30">
        <v>2831065.74</v>
      </c>
      <c r="C47" s="24">
        <v>2739864.99</v>
      </c>
      <c r="D47" s="25">
        <v>22556.94</v>
      </c>
      <c r="E47" s="27"/>
      <c r="F47" s="27"/>
      <c r="G47" s="26">
        <v>2702421.93</v>
      </c>
      <c r="H47" s="27"/>
      <c r="I47" s="28"/>
      <c r="J47" s="24">
        <v>29274.31</v>
      </c>
      <c r="K47" s="29">
        <v>45200</v>
      </c>
      <c r="L47" s="25">
        <v>2679864.9900000002</v>
      </c>
      <c r="M47" s="25"/>
      <c r="N47" s="27"/>
      <c r="O47" s="27"/>
      <c r="P47" s="27"/>
      <c r="Q47" s="27"/>
      <c r="R47" s="27"/>
      <c r="S47" s="27"/>
      <c r="T47" s="27"/>
      <c r="U47" s="27"/>
      <c r="V47" s="25">
        <f t="shared" si="0"/>
        <v>2679864.9900000002</v>
      </c>
    </row>
    <row r="48" spans="1:22" x14ac:dyDescent="0.2">
      <c r="A48" s="22"/>
      <c r="B48" s="30"/>
      <c r="C48" s="24"/>
      <c r="D48" s="25"/>
      <c r="E48" s="27"/>
      <c r="F48" s="27"/>
      <c r="G48" s="27"/>
      <c r="H48" s="27"/>
      <c r="I48" s="28"/>
      <c r="J48" s="28"/>
      <c r="K48" s="29">
        <v>45108</v>
      </c>
      <c r="L48" s="25">
        <v>37560.17</v>
      </c>
      <c r="M48" s="25"/>
      <c r="N48" s="27"/>
      <c r="O48" s="27"/>
      <c r="P48" s="27"/>
      <c r="Q48" s="27"/>
      <c r="R48" s="27"/>
      <c r="S48" s="27"/>
      <c r="T48" s="27"/>
      <c r="U48" s="27"/>
      <c r="V48" s="25">
        <f t="shared" si="0"/>
        <v>37560.17</v>
      </c>
    </row>
    <row r="49" spans="1:22" x14ac:dyDescent="0.2">
      <c r="A49" s="22"/>
      <c r="B49" s="30"/>
      <c r="C49" s="24"/>
      <c r="D49" s="25"/>
      <c r="E49" s="27"/>
      <c r="F49" s="27"/>
      <c r="G49" s="27"/>
      <c r="H49" s="27"/>
      <c r="I49" s="28"/>
      <c r="J49" s="28"/>
      <c r="K49" s="29">
        <v>45139</v>
      </c>
      <c r="L49" s="25">
        <v>38536.51</v>
      </c>
      <c r="M49" s="25"/>
      <c r="N49" s="27"/>
      <c r="O49" s="27"/>
      <c r="P49" s="27"/>
      <c r="Q49" s="27"/>
      <c r="R49" s="27"/>
      <c r="S49" s="27"/>
      <c r="T49" s="27"/>
      <c r="U49" s="27"/>
      <c r="V49" s="25">
        <f t="shared" si="0"/>
        <v>38536.51</v>
      </c>
    </row>
    <row r="50" spans="1:22" x14ac:dyDescent="0.2">
      <c r="A50" s="22"/>
      <c r="B50" s="30"/>
      <c r="C50" s="24"/>
      <c r="D50" s="25"/>
      <c r="E50" s="27"/>
      <c r="F50" s="27"/>
      <c r="G50" s="27"/>
      <c r="H50" s="27"/>
      <c r="I50" s="28"/>
      <c r="J50" s="28"/>
      <c r="K50" s="29">
        <v>45198</v>
      </c>
      <c r="L50" s="25">
        <v>22556.94</v>
      </c>
      <c r="M50" s="25"/>
      <c r="N50" s="27"/>
      <c r="O50" s="27"/>
      <c r="P50" s="27"/>
      <c r="Q50" s="27"/>
      <c r="R50" s="27"/>
      <c r="S50" s="27"/>
      <c r="T50" s="27"/>
      <c r="U50" s="27"/>
      <c r="V50" s="25">
        <f t="shared" si="0"/>
        <v>22556.94</v>
      </c>
    </row>
    <row r="51" spans="1:22" x14ac:dyDescent="0.2">
      <c r="A51" s="22" t="s">
        <v>40</v>
      </c>
      <c r="B51" s="30">
        <v>2865043</v>
      </c>
      <c r="C51" s="24">
        <v>2739864.99</v>
      </c>
      <c r="D51" s="25">
        <v>91200.75</v>
      </c>
      <c r="E51" s="27"/>
      <c r="F51" s="27"/>
      <c r="G51" s="26">
        <v>91200.75</v>
      </c>
      <c r="H51" s="27"/>
      <c r="I51" s="28"/>
      <c r="J51" s="35">
        <v>60000</v>
      </c>
      <c r="K51" s="29">
        <v>45260</v>
      </c>
      <c r="L51" s="26">
        <v>2679864.9900000002</v>
      </c>
      <c r="M51" s="27"/>
      <c r="N51" s="27"/>
      <c r="O51" s="27"/>
      <c r="P51" s="27"/>
      <c r="Q51" s="27"/>
      <c r="R51" s="27"/>
      <c r="S51" s="27"/>
      <c r="T51" s="27"/>
      <c r="U51" s="27"/>
      <c r="V51" s="25">
        <f t="shared" si="0"/>
        <v>2679864.9900000002</v>
      </c>
    </row>
    <row r="52" spans="1:22" x14ac:dyDescent="0.2">
      <c r="A52" s="22"/>
      <c r="B52" s="30"/>
      <c r="C52" s="24"/>
      <c r="D52" s="25"/>
      <c r="E52" s="27"/>
      <c r="F52" s="27"/>
      <c r="G52" s="27"/>
      <c r="H52" s="27"/>
      <c r="I52" s="28"/>
      <c r="J52" s="35"/>
      <c r="K52" s="29"/>
      <c r="L52" s="26"/>
      <c r="M52" s="27"/>
      <c r="N52" s="27"/>
      <c r="O52" s="27"/>
      <c r="P52" s="27"/>
      <c r="Q52" s="27"/>
      <c r="R52" s="27"/>
      <c r="S52" s="27"/>
      <c r="T52" s="27"/>
      <c r="U52" s="27"/>
      <c r="V52" s="25">
        <f t="shared" si="0"/>
        <v>0</v>
      </c>
    </row>
    <row r="53" spans="1:22" x14ac:dyDescent="0.2">
      <c r="A53" s="36" t="s">
        <v>41</v>
      </c>
      <c r="B53" s="30">
        <v>2739864.99</v>
      </c>
      <c r="C53" s="24">
        <v>2739864.99</v>
      </c>
      <c r="D53" s="25">
        <v>0</v>
      </c>
      <c r="E53" s="37">
        <v>0</v>
      </c>
      <c r="F53" s="38"/>
      <c r="G53" s="38"/>
      <c r="H53" s="38"/>
      <c r="I53" s="38"/>
      <c r="J53" s="38"/>
      <c r="K53" s="39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25">
        <f t="shared" si="0"/>
        <v>0</v>
      </c>
    </row>
    <row r="54" spans="1:22" x14ac:dyDescent="0.2">
      <c r="A54" s="40"/>
      <c r="B54" s="41">
        <f t="shared" ref="B54:J54" si="1">SUM(B22:B53)</f>
        <v>33429969.260000005</v>
      </c>
      <c r="C54" s="41">
        <f t="shared" si="1"/>
        <v>33191033.56000001</v>
      </c>
      <c r="D54" s="41">
        <f t="shared" si="1"/>
        <v>33070548.400000002</v>
      </c>
      <c r="E54" s="41">
        <f t="shared" si="1"/>
        <v>19200</v>
      </c>
      <c r="F54" s="41">
        <f t="shared" si="1"/>
        <v>238425.35</v>
      </c>
      <c r="G54" s="41">
        <f t="shared" si="1"/>
        <v>30011765.939999998</v>
      </c>
      <c r="H54" s="41">
        <f t="shared" si="1"/>
        <v>19200</v>
      </c>
      <c r="I54" s="41">
        <f t="shared" si="1"/>
        <v>238425.35</v>
      </c>
      <c r="J54" s="41">
        <f t="shared" si="1"/>
        <v>522434.63</v>
      </c>
      <c r="K54" s="41"/>
      <c r="L54" s="41">
        <f t="shared" ref="L54:V54" si="2">SUM(L22:L53)</f>
        <v>29885552.630000025</v>
      </c>
      <c r="M54" s="41">
        <f t="shared" si="2"/>
        <v>19200</v>
      </c>
      <c r="N54" s="41">
        <f t="shared" si="2"/>
        <v>0</v>
      </c>
      <c r="O54" s="41">
        <f t="shared" si="2"/>
        <v>0</v>
      </c>
      <c r="P54" s="41">
        <f t="shared" si="2"/>
        <v>0</v>
      </c>
      <c r="Q54" s="41">
        <f t="shared" si="2"/>
        <v>0</v>
      </c>
      <c r="R54" s="41">
        <f t="shared" si="2"/>
        <v>265598.18</v>
      </c>
      <c r="S54" s="41">
        <f t="shared" si="2"/>
        <v>25580</v>
      </c>
      <c r="T54" s="41">
        <f t="shared" si="2"/>
        <v>2464093.0100000002</v>
      </c>
      <c r="U54" s="41">
        <f t="shared" si="2"/>
        <v>0</v>
      </c>
      <c r="V54" s="41">
        <f t="shared" si="2"/>
        <v>32660023.82000003</v>
      </c>
    </row>
    <row r="55" spans="1:22" x14ac:dyDescent="0.2">
      <c r="A55" s="42"/>
      <c r="B55" s="42"/>
      <c r="C55" s="43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</row>
    <row r="56" spans="1:22" ht="40.5" customHeight="1" x14ac:dyDescent="0.2">
      <c r="A56" s="2" t="s">
        <v>42</v>
      </c>
      <c r="B56" s="2"/>
      <c r="C56" s="2"/>
      <c r="D56" s="2"/>
      <c r="E56" s="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4"/>
      <c r="T56" s="42"/>
      <c r="U56" s="42"/>
      <c r="V56" s="42"/>
    </row>
    <row r="57" spans="1:22" ht="15" customHeight="1" x14ac:dyDescent="0.2">
      <c r="A57" s="1" t="s">
        <v>43</v>
      </c>
      <c r="B57" s="1"/>
      <c r="C57" s="1"/>
      <c r="D57" s="1"/>
      <c r="E57" s="1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</row>
    <row r="58" spans="1:22" x14ac:dyDescent="0.2">
      <c r="A58" s="1"/>
      <c r="B58" s="1"/>
      <c r="C58" s="1"/>
      <c r="D58" s="1"/>
      <c r="E58" s="1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4"/>
    </row>
    <row r="59" spans="1:22" ht="29.25" customHeight="1" x14ac:dyDescent="0.2">
      <c r="A59" s="61" t="s">
        <v>44</v>
      </c>
      <c r="B59" s="61"/>
      <c r="C59" s="61"/>
      <c r="D59" s="61"/>
      <c r="E59" s="61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</row>
    <row r="60" spans="1:22" ht="15" customHeight="1" x14ac:dyDescent="0.2">
      <c r="A60" s="61" t="s">
        <v>45</v>
      </c>
      <c r="B60" s="61"/>
      <c r="C60" s="61"/>
      <c r="D60" s="61"/>
      <c r="E60" s="61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</row>
    <row r="61" spans="1:22" ht="15" customHeight="1" x14ac:dyDescent="0.2">
      <c r="A61" s="61" t="s">
        <v>46</v>
      </c>
      <c r="B61" s="61"/>
      <c r="C61" s="61"/>
      <c r="D61" s="61"/>
      <c r="E61" s="61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</row>
    <row r="62" spans="1:22" ht="15" customHeight="1" x14ac:dyDescent="0.2">
      <c r="A62" s="61" t="s">
        <v>47</v>
      </c>
      <c r="B62" s="61"/>
      <c r="C62" s="61"/>
      <c r="D62" s="61"/>
      <c r="E62" s="61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</row>
    <row r="63" spans="1:22" ht="15" customHeight="1" x14ac:dyDescent="0.2">
      <c r="A63" s="61" t="s">
        <v>48</v>
      </c>
      <c r="B63" s="61"/>
      <c r="C63" s="61"/>
      <c r="D63" s="61"/>
      <c r="E63" s="61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</row>
    <row r="64" spans="1:22" x14ac:dyDescent="0.2">
      <c r="A64" s="42"/>
      <c r="B64" s="42"/>
      <c r="C64" s="43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</row>
    <row r="65" spans="1:22" ht="15.75" customHeight="1" x14ac:dyDescent="0.2">
      <c r="A65" s="2" t="s">
        <v>49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</row>
    <row r="66" spans="1:22" ht="38.25" customHeight="1" x14ac:dyDescent="0.2">
      <c r="A66" s="1" t="s">
        <v>43</v>
      </c>
      <c r="B66" s="1"/>
      <c r="C66" s="1"/>
      <c r="D66" s="1"/>
      <c r="E66" s="1"/>
      <c r="F66" s="45" t="s">
        <v>50</v>
      </c>
      <c r="G66" s="45" t="s">
        <v>51</v>
      </c>
      <c r="H66" s="45" t="s">
        <v>52</v>
      </c>
      <c r="I66" s="45" t="s">
        <v>53</v>
      </c>
      <c r="J66" s="45" t="s">
        <v>54</v>
      </c>
      <c r="K66" s="45" t="s">
        <v>55</v>
      </c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</row>
    <row r="67" spans="1:22" ht="15" customHeight="1" x14ac:dyDescent="0.2">
      <c r="A67" s="61" t="s">
        <v>56</v>
      </c>
      <c r="B67" s="61"/>
      <c r="C67" s="61"/>
      <c r="D67" s="61"/>
      <c r="E67" s="61"/>
      <c r="F67" s="46"/>
      <c r="G67" s="46"/>
      <c r="H67" s="46"/>
      <c r="I67" s="46"/>
      <c r="J67" s="46"/>
      <c r="K67" s="46"/>
      <c r="L67" s="42"/>
      <c r="M67" s="42"/>
      <c r="N67" s="42"/>
      <c r="O67" s="42"/>
      <c r="P67" s="47"/>
      <c r="Q67" s="42"/>
      <c r="R67" s="42"/>
      <c r="S67" s="42"/>
      <c r="T67" s="42"/>
      <c r="U67" s="42"/>
      <c r="V67" s="42"/>
    </row>
    <row r="68" spans="1:22" ht="15" customHeight="1" x14ac:dyDescent="0.2">
      <c r="A68" s="61" t="s">
        <v>57</v>
      </c>
      <c r="B68" s="61"/>
      <c r="C68" s="61"/>
      <c r="D68" s="61"/>
      <c r="E68" s="61"/>
      <c r="F68" s="46"/>
      <c r="G68" s="46"/>
      <c r="H68" s="48"/>
      <c r="I68" s="46"/>
      <c r="J68" s="46"/>
      <c r="K68" s="49"/>
      <c r="L68" s="42"/>
      <c r="M68" s="42"/>
      <c r="N68" s="42"/>
      <c r="O68" s="42"/>
      <c r="P68" s="47"/>
      <c r="Q68" s="42"/>
      <c r="R68" s="42"/>
      <c r="S68" s="42"/>
      <c r="T68" s="42"/>
      <c r="U68" s="42"/>
      <c r="V68" s="42"/>
    </row>
    <row r="69" spans="1:22" ht="38.25" customHeight="1" x14ac:dyDescent="0.2">
      <c r="A69" s="61" t="s">
        <v>58</v>
      </c>
      <c r="B69" s="61"/>
      <c r="C69" s="61"/>
      <c r="D69" s="61"/>
      <c r="E69" s="61"/>
      <c r="F69" s="50">
        <v>22865.39</v>
      </c>
      <c r="G69" s="51" t="s">
        <v>59</v>
      </c>
      <c r="H69" s="52">
        <v>201800010008207</v>
      </c>
      <c r="I69" s="53">
        <v>44927</v>
      </c>
      <c r="J69" s="53">
        <v>44927</v>
      </c>
      <c r="K69" s="49" t="s">
        <v>60</v>
      </c>
      <c r="L69" s="42"/>
      <c r="M69" s="42"/>
      <c r="N69" s="42"/>
      <c r="O69" s="42"/>
      <c r="P69" s="47"/>
      <c r="Q69" s="42"/>
      <c r="R69" s="42"/>
      <c r="S69" s="42"/>
      <c r="T69" s="42"/>
      <c r="U69" s="42"/>
      <c r="V69" s="42"/>
    </row>
    <row r="70" spans="1:22" ht="38.25" customHeight="1" x14ac:dyDescent="0.2">
      <c r="A70" s="61" t="s">
        <v>58</v>
      </c>
      <c r="B70" s="61"/>
      <c r="C70" s="61"/>
      <c r="D70" s="61"/>
      <c r="E70" s="61"/>
      <c r="F70" s="50">
        <v>25496.560000000001</v>
      </c>
      <c r="G70" s="51" t="s">
        <v>59</v>
      </c>
      <c r="H70" s="52">
        <v>201800010008207</v>
      </c>
      <c r="I70" s="53">
        <v>44958</v>
      </c>
      <c r="J70" s="53">
        <v>44958</v>
      </c>
      <c r="K70" s="49" t="s">
        <v>60</v>
      </c>
      <c r="L70" s="42"/>
      <c r="M70" s="42"/>
      <c r="N70" s="42"/>
      <c r="O70" s="42"/>
      <c r="P70" s="47"/>
      <c r="Q70" s="42"/>
      <c r="R70" s="42"/>
      <c r="S70" s="42"/>
      <c r="T70" s="42"/>
      <c r="U70" s="42"/>
      <c r="V70" s="42"/>
    </row>
    <row r="71" spans="1:22" ht="38.25" customHeight="1" x14ac:dyDescent="0.2">
      <c r="A71" s="61" t="s">
        <v>58</v>
      </c>
      <c r="B71" s="61"/>
      <c r="C71" s="61"/>
      <c r="D71" s="61"/>
      <c r="E71" s="61"/>
      <c r="F71" s="50">
        <v>25722.080000000002</v>
      </c>
      <c r="G71" s="51" t="s">
        <v>59</v>
      </c>
      <c r="H71" s="52">
        <v>201800010008207</v>
      </c>
      <c r="I71" s="53">
        <v>44986</v>
      </c>
      <c r="J71" s="53">
        <v>44986</v>
      </c>
      <c r="K71" s="49" t="s">
        <v>60</v>
      </c>
      <c r="L71" s="42"/>
      <c r="M71" s="42"/>
      <c r="N71" s="42"/>
      <c r="O71" s="42"/>
      <c r="P71" s="47"/>
      <c r="Q71" s="42"/>
      <c r="R71" s="42"/>
      <c r="S71" s="42"/>
      <c r="T71" s="42"/>
      <c r="U71" s="42"/>
      <c r="V71" s="42"/>
    </row>
    <row r="72" spans="1:22" ht="38.25" customHeight="1" x14ac:dyDescent="0.2">
      <c r="A72" s="61" t="s">
        <v>58</v>
      </c>
      <c r="B72" s="61"/>
      <c r="C72" s="61"/>
      <c r="D72" s="61"/>
      <c r="E72" s="61"/>
      <c r="F72" s="50">
        <v>27654.79</v>
      </c>
      <c r="G72" s="51" t="s">
        <v>59</v>
      </c>
      <c r="H72" s="52">
        <v>201800010008207</v>
      </c>
      <c r="I72" s="53">
        <v>45017</v>
      </c>
      <c r="J72" s="53">
        <v>45017</v>
      </c>
      <c r="K72" s="49" t="s">
        <v>60</v>
      </c>
      <c r="L72" s="42"/>
      <c r="M72" s="42"/>
      <c r="N72" s="42"/>
      <c r="O72" s="42"/>
      <c r="P72" s="47"/>
      <c r="Q72" s="42"/>
      <c r="R72" s="42"/>
      <c r="S72" s="42"/>
      <c r="T72" s="42"/>
      <c r="U72" s="42"/>
      <c r="V72" s="42"/>
    </row>
    <row r="73" spans="1:22" ht="38.25" customHeight="1" x14ac:dyDescent="0.2">
      <c r="A73" s="61" t="s">
        <v>58</v>
      </c>
      <c r="B73" s="61"/>
      <c r="C73" s="61"/>
      <c r="D73" s="61"/>
      <c r="E73" s="61"/>
      <c r="F73" s="50">
        <v>25368.06</v>
      </c>
      <c r="G73" s="51" t="s">
        <v>59</v>
      </c>
      <c r="H73" s="52">
        <v>201800010008207</v>
      </c>
      <c r="I73" s="53">
        <v>45047</v>
      </c>
      <c r="J73" s="53">
        <v>45047</v>
      </c>
      <c r="K73" s="49" t="s">
        <v>60</v>
      </c>
      <c r="L73" s="42"/>
      <c r="M73" s="42"/>
      <c r="N73" s="42"/>
      <c r="O73" s="42"/>
      <c r="P73" s="47"/>
      <c r="Q73" s="42"/>
      <c r="R73" s="42"/>
      <c r="S73" s="42"/>
      <c r="T73" s="42"/>
      <c r="U73" s="42"/>
      <c r="V73" s="42"/>
    </row>
    <row r="74" spans="1:22" ht="38.25" customHeight="1" x14ac:dyDescent="0.2">
      <c r="A74" s="61" t="s">
        <v>58</v>
      </c>
      <c r="B74" s="61"/>
      <c r="C74" s="61"/>
      <c r="D74" s="61"/>
      <c r="E74" s="61"/>
      <c r="F74" s="50">
        <v>23232.65</v>
      </c>
      <c r="G74" s="51" t="s">
        <v>59</v>
      </c>
      <c r="H74" s="52">
        <v>201800010008207</v>
      </c>
      <c r="I74" s="53">
        <v>45078</v>
      </c>
      <c r="J74" s="53">
        <v>45078</v>
      </c>
      <c r="K74" s="49" t="s">
        <v>60</v>
      </c>
      <c r="L74" s="42"/>
      <c r="M74" s="42"/>
      <c r="N74" s="42"/>
      <c r="O74" s="42"/>
      <c r="P74" s="47"/>
      <c r="Q74" s="42"/>
      <c r="R74" s="42"/>
      <c r="S74" s="42"/>
      <c r="T74" s="42"/>
      <c r="U74" s="42"/>
      <c r="V74" s="42"/>
    </row>
    <row r="75" spans="1:22" ht="38.25" customHeight="1" x14ac:dyDescent="0.2">
      <c r="A75" s="61" t="s">
        <v>58</v>
      </c>
      <c r="B75" s="61"/>
      <c r="C75" s="61"/>
      <c r="D75" s="61"/>
      <c r="E75" s="61"/>
      <c r="F75" s="50">
        <v>22439.83</v>
      </c>
      <c r="G75" s="51" t="s">
        <v>59</v>
      </c>
      <c r="H75" s="52">
        <v>201800010008207</v>
      </c>
      <c r="I75" s="53">
        <v>45108</v>
      </c>
      <c r="J75" s="53">
        <v>45108</v>
      </c>
      <c r="K75" s="49" t="s">
        <v>60</v>
      </c>
      <c r="L75" s="42"/>
      <c r="M75" s="42"/>
      <c r="N75" s="42"/>
      <c r="O75" s="42"/>
      <c r="P75" s="47"/>
      <c r="Q75" s="42"/>
      <c r="R75" s="42"/>
      <c r="S75" s="42"/>
      <c r="T75" s="42"/>
      <c r="U75" s="42"/>
      <c r="V75" s="42"/>
    </row>
    <row r="76" spans="1:22" ht="38.25" customHeight="1" x14ac:dyDescent="0.2">
      <c r="A76" s="61" t="s">
        <v>58</v>
      </c>
      <c r="B76" s="61"/>
      <c r="C76" s="61"/>
      <c r="D76" s="61"/>
      <c r="E76" s="61"/>
      <c r="F76" s="50">
        <v>21463.49</v>
      </c>
      <c r="G76" s="51" t="s">
        <v>59</v>
      </c>
      <c r="H76" s="52">
        <v>201800010008207</v>
      </c>
      <c r="I76" s="53">
        <v>45139</v>
      </c>
      <c r="J76" s="53">
        <v>45139</v>
      </c>
      <c r="K76" s="49" t="s">
        <v>60</v>
      </c>
      <c r="L76" s="42"/>
      <c r="M76" s="42"/>
      <c r="N76" s="42"/>
      <c r="O76" s="42"/>
      <c r="P76" s="47"/>
      <c r="Q76" s="42"/>
      <c r="R76" s="42"/>
      <c r="S76" s="42"/>
      <c r="T76" s="42"/>
      <c r="U76" s="42"/>
      <c r="V76" s="42"/>
    </row>
    <row r="77" spans="1:22" ht="38.25" customHeight="1" x14ac:dyDescent="0.2">
      <c r="A77" s="61" t="s">
        <v>58</v>
      </c>
      <c r="B77" s="61"/>
      <c r="C77" s="61"/>
      <c r="D77" s="61"/>
      <c r="E77" s="61"/>
      <c r="F77" s="50">
        <v>24987.439999999999</v>
      </c>
      <c r="G77" s="51" t="s">
        <v>61</v>
      </c>
      <c r="H77" s="52">
        <v>201800010008207</v>
      </c>
      <c r="I77" s="53">
        <v>45170</v>
      </c>
      <c r="J77" s="53">
        <v>45170</v>
      </c>
      <c r="K77" s="49" t="s">
        <v>60</v>
      </c>
      <c r="L77" s="42"/>
      <c r="M77" s="42"/>
      <c r="N77" s="42"/>
      <c r="O77" s="42"/>
      <c r="P77" s="47"/>
      <c r="Q77" s="42"/>
      <c r="R77" s="42"/>
      <c r="S77" s="42"/>
      <c r="T77" s="42"/>
      <c r="U77" s="42"/>
      <c r="V77" s="42"/>
    </row>
    <row r="78" spans="1:22" ht="38.25" customHeight="1" x14ac:dyDescent="0.2">
      <c r="A78" s="61" t="s">
        <v>58</v>
      </c>
      <c r="B78" s="61"/>
      <c r="C78" s="61"/>
      <c r="D78" s="61"/>
      <c r="E78" s="61"/>
      <c r="F78" s="50">
        <v>29274.31</v>
      </c>
      <c r="G78" s="51" t="s">
        <v>61</v>
      </c>
      <c r="H78" s="52">
        <v>201800010008207</v>
      </c>
      <c r="I78" s="53">
        <v>45201</v>
      </c>
      <c r="J78" s="53">
        <v>45201</v>
      </c>
      <c r="K78" s="49" t="s">
        <v>60</v>
      </c>
      <c r="L78" s="42"/>
      <c r="M78" s="42"/>
      <c r="N78" s="42"/>
      <c r="O78" s="42"/>
      <c r="P78" s="47"/>
      <c r="Q78" s="42"/>
      <c r="R78" s="42"/>
      <c r="S78" s="42"/>
      <c r="T78" s="42"/>
      <c r="U78" s="42"/>
      <c r="V78" s="42"/>
    </row>
    <row r="79" spans="1:22" ht="15" customHeight="1" x14ac:dyDescent="0.2">
      <c r="A79" s="61" t="s">
        <v>62</v>
      </c>
      <c r="B79" s="61"/>
      <c r="C79" s="61"/>
      <c r="D79" s="61"/>
      <c r="E79" s="61"/>
      <c r="F79" s="50">
        <v>60000</v>
      </c>
      <c r="G79" s="51" t="s">
        <v>61</v>
      </c>
      <c r="H79" s="52"/>
      <c r="I79" s="53">
        <v>45232</v>
      </c>
      <c r="J79" s="53">
        <v>45233</v>
      </c>
      <c r="K79" s="49"/>
      <c r="L79" s="42"/>
      <c r="M79" s="42"/>
      <c r="N79" s="42"/>
      <c r="O79" s="42"/>
      <c r="P79" s="47"/>
      <c r="Q79" s="42"/>
      <c r="R79" s="42"/>
      <c r="S79" s="42"/>
      <c r="T79" s="42"/>
      <c r="U79" s="42"/>
      <c r="V79" s="42"/>
    </row>
    <row r="80" spans="1:22" ht="51" customHeight="1" x14ac:dyDescent="0.2">
      <c r="A80" s="61" t="s">
        <v>63</v>
      </c>
      <c r="B80" s="61"/>
      <c r="C80" s="61"/>
      <c r="D80" s="61"/>
      <c r="E80" s="61"/>
      <c r="F80" s="50">
        <v>213930.03</v>
      </c>
      <c r="G80" s="51" t="s">
        <v>64</v>
      </c>
      <c r="H80" s="52">
        <v>202200010028524</v>
      </c>
      <c r="I80" s="53" t="s">
        <v>65</v>
      </c>
      <c r="J80" s="53">
        <v>45139</v>
      </c>
      <c r="K80" s="49" t="s">
        <v>66</v>
      </c>
      <c r="L80" s="42"/>
      <c r="M80" s="42"/>
      <c r="N80" s="42"/>
      <c r="O80" s="42"/>
      <c r="P80" s="47"/>
      <c r="Q80" s="42"/>
      <c r="R80" s="42"/>
      <c r="S80" s="42"/>
      <c r="T80" s="42"/>
      <c r="U80" s="42"/>
      <c r="V80" s="42"/>
    </row>
    <row r="81" spans="1:22" ht="15" customHeight="1" x14ac:dyDescent="0.2">
      <c r="A81" s="61" t="s">
        <v>67</v>
      </c>
      <c r="B81" s="61"/>
      <c r="C81" s="61"/>
      <c r="D81" s="61"/>
      <c r="E81" s="61"/>
      <c r="F81" s="46"/>
      <c r="G81" s="46"/>
      <c r="H81" s="48"/>
      <c r="I81" s="46"/>
      <c r="J81" s="46"/>
      <c r="K81" s="49"/>
      <c r="L81" s="42"/>
      <c r="M81" s="42"/>
      <c r="N81" s="42"/>
      <c r="O81" s="42"/>
      <c r="P81" s="47"/>
      <c r="Q81" s="42"/>
      <c r="R81" s="42"/>
      <c r="S81" s="42"/>
      <c r="T81" s="42"/>
      <c r="U81" s="42"/>
      <c r="V81" s="42"/>
    </row>
    <row r="82" spans="1:22" ht="15" customHeight="1" x14ac:dyDescent="0.2">
      <c r="A82" s="61" t="s">
        <v>68</v>
      </c>
      <c r="B82" s="61"/>
      <c r="C82" s="61"/>
      <c r="D82" s="61"/>
      <c r="E82" s="61"/>
      <c r="F82" s="46"/>
      <c r="G82" s="46"/>
      <c r="H82" s="46"/>
      <c r="I82" s="46"/>
      <c r="J82" s="46"/>
      <c r="K82" s="46"/>
      <c r="L82" s="42"/>
      <c r="M82" s="42"/>
      <c r="N82" s="42"/>
      <c r="O82" s="42"/>
      <c r="P82" s="47"/>
      <c r="Q82" s="42"/>
      <c r="R82" s="42"/>
      <c r="S82" s="42"/>
      <c r="T82" s="42"/>
      <c r="U82" s="42"/>
      <c r="V82" s="42"/>
    </row>
    <row r="83" spans="1:22" ht="15.75" customHeight="1" x14ac:dyDescent="0.2">
      <c r="A83" s="62" t="s">
        <v>69</v>
      </c>
      <c r="B83" s="62"/>
      <c r="C83" s="62"/>
      <c r="D83" s="62"/>
      <c r="E83" s="62"/>
      <c r="F83" s="54">
        <f>SUM(F67:F82)</f>
        <v>522434.63</v>
      </c>
      <c r="G83" s="55"/>
      <c r="H83" s="55"/>
      <c r="I83" s="55"/>
      <c r="J83" s="55"/>
      <c r="K83" s="55"/>
      <c r="L83" s="42"/>
      <c r="M83" s="42"/>
      <c r="N83" s="42"/>
      <c r="O83" s="42"/>
      <c r="P83" s="47"/>
      <c r="Q83" s="42"/>
      <c r="R83" s="42"/>
      <c r="S83" s="42"/>
      <c r="T83" s="42"/>
      <c r="U83" s="42"/>
      <c r="V83" s="42"/>
    </row>
    <row r="84" spans="1:22" ht="15.75" customHeight="1" x14ac:dyDescent="0.2">
      <c r="A84" s="63" t="s">
        <v>70</v>
      </c>
      <c r="B84" s="63"/>
      <c r="C84" s="63"/>
      <c r="D84" s="63"/>
      <c r="E84" s="63"/>
      <c r="F84" s="63"/>
      <c r="G84" s="63"/>
      <c r="H84" s="63"/>
      <c r="I84" s="47"/>
      <c r="J84" s="47"/>
      <c r="K84" s="47"/>
      <c r="L84" s="42"/>
      <c r="M84" s="42"/>
      <c r="N84" s="42"/>
      <c r="O84" s="42"/>
      <c r="P84" s="47"/>
      <c r="Q84" s="42"/>
      <c r="R84" s="42"/>
      <c r="S84" s="42"/>
      <c r="T84" s="42"/>
      <c r="U84" s="42"/>
      <c r="V84" s="42"/>
    </row>
    <row r="85" spans="1:22" x14ac:dyDescent="0.2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42"/>
      <c r="Q85" s="42"/>
      <c r="R85" s="42"/>
      <c r="S85" s="42"/>
      <c r="T85" s="42"/>
      <c r="U85" s="42"/>
      <c r="V85" s="42"/>
    </row>
    <row r="86" spans="1:22" ht="16.5" customHeight="1" x14ac:dyDescent="0.2">
      <c r="A86" s="65" t="s">
        <v>71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</row>
    <row r="87" spans="1:22" ht="16.5" customHeight="1" x14ac:dyDescent="0.2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</row>
    <row r="88" spans="1:22" ht="16.5" customHeight="1" x14ac:dyDescent="0.2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</row>
    <row r="89" spans="1:22" ht="16.5" customHeight="1" x14ac:dyDescent="0.2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</row>
    <row r="90" spans="1:22" ht="16.5" customHeight="1" x14ac:dyDescent="0.2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</row>
    <row r="91" spans="1:22" x14ac:dyDescent="0.2">
      <c r="A91" s="42"/>
      <c r="B91" s="42"/>
      <c r="C91" s="43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</row>
    <row r="92" spans="1:22" ht="15" customHeight="1" x14ac:dyDescent="0.2">
      <c r="A92" s="63" t="s">
        <v>72</v>
      </c>
      <c r="B92" s="63"/>
      <c r="C92" s="63"/>
      <c r="D92" s="63"/>
      <c r="E92" s="63"/>
      <c r="F92" s="63"/>
      <c r="G92" s="63"/>
      <c r="H92" s="63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</row>
    <row r="93" spans="1:22" ht="38.25" customHeight="1" x14ac:dyDescent="0.2">
      <c r="A93" s="66"/>
      <c r="B93" s="66"/>
      <c r="C93" s="66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</row>
    <row r="94" spans="1:22" x14ac:dyDescent="0.2">
      <c r="A94" s="42"/>
      <c r="B94" s="42"/>
      <c r="C94" s="43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</row>
    <row r="95" spans="1:22" ht="15" customHeight="1" x14ac:dyDescent="0.2">
      <c r="A95" s="42"/>
      <c r="B95" s="42"/>
      <c r="C95" s="43"/>
      <c r="D95" s="67" t="s">
        <v>73</v>
      </c>
      <c r="E95" s="67"/>
      <c r="F95" s="67"/>
      <c r="I95" s="68" t="s">
        <v>74</v>
      </c>
      <c r="J95" s="68"/>
      <c r="K95" s="68"/>
      <c r="L95" s="68"/>
      <c r="M95" s="42"/>
      <c r="N95" s="42"/>
      <c r="O95" s="42"/>
      <c r="P95" s="42"/>
      <c r="Q95" s="42"/>
      <c r="R95" s="42"/>
      <c r="S95" s="42"/>
      <c r="T95" s="42"/>
      <c r="U95" s="42"/>
      <c r="V95" s="42"/>
    </row>
    <row r="96" spans="1:22" ht="36" customHeight="1" x14ac:dyDescent="0.2">
      <c r="A96" s="56"/>
      <c r="B96" s="56"/>
      <c r="C96" s="43"/>
      <c r="D96" s="67" t="s">
        <v>75</v>
      </c>
      <c r="E96" s="67"/>
      <c r="F96" s="67"/>
      <c r="I96" s="68" t="s">
        <v>76</v>
      </c>
      <c r="J96" s="68"/>
      <c r="K96" s="68"/>
      <c r="L96" s="68"/>
      <c r="M96" s="42"/>
      <c r="N96" s="42"/>
      <c r="O96" s="42"/>
      <c r="P96" s="42"/>
      <c r="Q96" s="42"/>
      <c r="R96" s="42"/>
      <c r="S96" s="42"/>
      <c r="T96" s="42"/>
      <c r="U96" s="42"/>
      <c r="V96" s="42"/>
    </row>
    <row r="97" spans="1:22" x14ac:dyDescent="0.2">
      <c r="A97" s="42"/>
      <c r="B97" s="42"/>
      <c r="C97" s="43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</row>
    <row r="98" spans="1:22" x14ac:dyDescent="0.2">
      <c r="A98" s="42"/>
      <c r="B98" s="42"/>
      <c r="C98" s="43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</row>
    <row r="99" spans="1:22" x14ac:dyDescent="0.2">
      <c r="A99" s="42"/>
      <c r="B99" s="42"/>
      <c r="C99" s="43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</row>
    <row r="100" spans="1:22" x14ac:dyDescent="0.2">
      <c r="A100" s="42"/>
      <c r="B100" s="42"/>
      <c r="C100" s="43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</row>
    <row r="101" spans="1:22" x14ac:dyDescent="0.2">
      <c r="A101" s="42"/>
      <c r="B101" s="42"/>
      <c r="C101" s="43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</row>
    <row r="102" spans="1:22" x14ac:dyDescent="0.2">
      <c r="A102" s="42"/>
      <c r="B102" s="42"/>
      <c r="C102" s="43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</row>
    <row r="103" spans="1:22" x14ac:dyDescent="0.2">
      <c r="A103" s="42"/>
      <c r="B103" s="42"/>
      <c r="C103" s="43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</row>
    <row r="104" spans="1:22" x14ac:dyDescent="0.2">
      <c r="A104" s="42"/>
      <c r="B104" s="42"/>
      <c r="C104" s="43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</row>
    <row r="105" spans="1:22" x14ac:dyDescent="0.2">
      <c r="A105" s="42"/>
      <c r="B105" s="42"/>
      <c r="C105" s="43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</row>
    <row r="106" spans="1:22" x14ac:dyDescent="0.2">
      <c r="A106" s="42"/>
      <c r="B106" s="42"/>
      <c r="C106" s="43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</row>
    <row r="107" spans="1:22" x14ac:dyDescent="0.2">
      <c r="A107" s="42"/>
      <c r="B107" s="42"/>
      <c r="C107" s="43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</row>
    <row r="108" spans="1:22" x14ac:dyDescent="0.2">
      <c r="A108" s="42"/>
      <c r="B108" s="42"/>
      <c r="C108" s="43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</row>
    <row r="109" spans="1:22" x14ac:dyDescent="0.2">
      <c r="A109" s="42"/>
      <c r="B109" s="42"/>
      <c r="C109" s="43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</row>
    <row r="110" spans="1:22" x14ac:dyDescent="0.2">
      <c r="A110" s="42"/>
      <c r="B110" s="42"/>
      <c r="C110" s="43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</row>
    <row r="111" spans="1:22" x14ac:dyDescent="0.2">
      <c r="A111" s="42"/>
      <c r="B111" s="42"/>
      <c r="C111" s="43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</row>
    <row r="112" spans="1:22" x14ac:dyDescent="0.2">
      <c r="A112" s="42"/>
      <c r="B112" s="42"/>
      <c r="C112" s="43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</row>
    <row r="113" spans="1:22" x14ac:dyDescent="0.2">
      <c r="A113" s="42"/>
      <c r="B113" s="42"/>
      <c r="C113" s="43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</row>
    <row r="114" spans="1:22" x14ac:dyDescent="0.2">
      <c r="A114" s="42"/>
      <c r="B114" s="42"/>
      <c r="C114" s="43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</row>
    <row r="115" spans="1:22" x14ac:dyDescent="0.2">
      <c r="A115" s="42"/>
      <c r="B115" s="42"/>
      <c r="C115" s="43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</row>
    <row r="116" spans="1:22" x14ac:dyDescent="0.2">
      <c r="A116" s="42"/>
      <c r="B116" s="42"/>
      <c r="C116" s="43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</row>
    <row r="117" spans="1:22" x14ac:dyDescent="0.2">
      <c r="A117" s="42"/>
      <c r="B117" s="42"/>
      <c r="C117" s="43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</row>
    <row r="118" spans="1:22" x14ac:dyDescent="0.2">
      <c r="A118" s="42"/>
      <c r="B118" s="42"/>
      <c r="C118" s="43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</row>
    <row r="119" spans="1:22" x14ac:dyDescent="0.2">
      <c r="A119" s="42"/>
      <c r="B119" s="42"/>
      <c r="C119" s="43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</row>
    <row r="120" spans="1:22" x14ac:dyDescent="0.2">
      <c r="A120" s="42"/>
      <c r="B120" s="42"/>
      <c r="C120" s="43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</row>
    <row r="121" spans="1:22" x14ac:dyDescent="0.2">
      <c r="A121" s="42"/>
      <c r="B121" s="42"/>
      <c r="C121" s="43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</row>
    <row r="122" spans="1:22" x14ac:dyDescent="0.2">
      <c r="A122" s="42"/>
      <c r="B122" s="42"/>
      <c r="C122" s="43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</row>
    <row r="123" spans="1:22" x14ac:dyDescent="0.2">
      <c r="A123" s="42"/>
      <c r="B123" s="42"/>
      <c r="C123" s="43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</row>
    <row r="124" spans="1:22" x14ac:dyDescent="0.2">
      <c r="A124" s="42"/>
      <c r="B124" s="42"/>
      <c r="C124" s="43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</row>
    <row r="125" spans="1:22" x14ac:dyDescent="0.2">
      <c r="A125" s="42"/>
      <c r="B125" s="42"/>
      <c r="C125" s="43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</row>
    <row r="126" spans="1:22" x14ac:dyDescent="0.2">
      <c r="A126" s="57"/>
      <c r="B126" s="57"/>
      <c r="C126" s="58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</row>
    <row r="127" spans="1:22" x14ac:dyDescent="0.2">
      <c r="A127" s="57"/>
      <c r="B127" s="57"/>
      <c r="C127" s="58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</row>
    <row r="128" spans="1:22" x14ac:dyDescent="0.2">
      <c r="A128" s="57"/>
      <c r="B128" s="57"/>
      <c r="C128" s="58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</row>
    <row r="129" spans="1:22" x14ac:dyDescent="0.2">
      <c r="A129" s="59"/>
      <c r="B129" s="59"/>
      <c r="C129" s="60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</row>
    <row r="130" spans="1:22" x14ac:dyDescent="0.2">
      <c r="A130" s="59"/>
      <c r="B130" s="59"/>
      <c r="C130" s="60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</row>
    <row r="131" spans="1:22" x14ac:dyDescent="0.2">
      <c r="A131" s="59"/>
      <c r="B131" s="59"/>
      <c r="C131" s="60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</row>
    <row r="132" spans="1:22" x14ac:dyDescent="0.2">
      <c r="A132" s="59"/>
      <c r="B132" s="59"/>
      <c r="C132" s="60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</row>
    <row r="133" spans="1:22" x14ac:dyDescent="0.2">
      <c r="A133" s="59"/>
      <c r="B133" s="59"/>
      <c r="C133" s="60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</row>
    <row r="134" spans="1:22" x14ac:dyDescent="0.2">
      <c r="A134" s="59"/>
      <c r="B134" s="59"/>
      <c r="C134" s="60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</row>
    <row r="135" spans="1:22" x14ac:dyDescent="0.2">
      <c r="A135" s="59"/>
      <c r="B135" s="59"/>
      <c r="C135" s="60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</row>
    <row r="136" spans="1:22" x14ac:dyDescent="0.2">
      <c r="A136" s="59"/>
      <c r="B136" s="59"/>
      <c r="C136" s="60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</row>
    <row r="137" spans="1:22" x14ac:dyDescent="0.2">
      <c r="A137" s="59"/>
      <c r="B137" s="59"/>
      <c r="C137" s="60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</row>
    <row r="138" spans="1:22" x14ac:dyDescent="0.2">
      <c r="A138" s="59"/>
      <c r="B138" s="59"/>
      <c r="C138" s="60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</row>
  </sheetData>
  <mergeCells count="62">
    <mergeCell ref="A93:C93"/>
    <mergeCell ref="D95:F95"/>
    <mergeCell ref="I95:L95"/>
    <mergeCell ref="D96:F96"/>
    <mergeCell ref="I96:L96"/>
    <mergeCell ref="A83:E83"/>
    <mergeCell ref="A84:H84"/>
    <mergeCell ref="A85:O85"/>
    <mergeCell ref="A86:K90"/>
    <mergeCell ref="A92:H92"/>
    <mergeCell ref="A78:E78"/>
    <mergeCell ref="A79:E79"/>
    <mergeCell ref="A80:E80"/>
    <mergeCell ref="A81:E81"/>
    <mergeCell ref="A82:E82"/>
    <mergeCell ref="A73:E73"/>
    <mergeCell ref="A74:E74"/>
    <mergeCell ref="A75:E75"/>
    <mergeCell ref="A76:E76"/>
    <mergeCell ref="A77:E77"/>
    <mergeCell ref="A68:E68"/>
    <mergeCell ref="A69:E69"/>
    <mergeCell ref="A70:E70"/>
    <mergeCell ref="A71:E71"/>
    <mergeCell ref="A72:E72"/>
    <mergeCell ref="A62:E62"/>
    <mergeCell ref="A63:E63"/>
    <mergeCell ref="A65:K65"/>
    <mergeCell ref="A66:E66"/>
    <mergeCell ref="A67:E67"/>
    <mergeCell ref="A56:E56"/>
    <mergeCell ref="A57:E58"/>
    <mergeCell ref="A59:E59"/>
    <mergeCell ref="A60:E60"/>
    <mergeCell ref="A61:E61"/>
    <mergeCell ref="A18:V18"/>
    <mergeCell ref="A19:A21"/>
    <mergeCell ref="C19:V19"/>
    <mergeCell ref="B20:B21"/>
    <mergeCell ref="C20:C21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ageMargins left="0.78749999999999998" right="0.78749999999999998" top="1.05277777777778" bottom="1.05277777777778" header="0.78749999999999998" footer="0.78749999999999998"/>
  <pageSetup paperSize="9" scale="25" orientation="portrait" useFirstPageNumber="1" horizontalDpi="300" verticalDpi="300" r:id="rId1"/>
  <headerFooter>
    <oddHeader>&amp;C&amp;"Times New Roman,Normal"&amp;12&amp;A</oddHeader>
    <oddFooter>&amp;C&amp;"Times New Roman,Normal"&amp;12Página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Adelson Alves do Nascimento</dc:creator>
  <dc:description/>
  <cp:lastModifiedBy>Office 5 Credeq-GO</cp:lastModifiedBy>
  <cp:revision>1</cp:revision>
  <cp:lastPrinted>2024-02-15T12:07:12Z</cp:lastPrinted>
  <dcterms:created xsi:type="dcterms:W3CDTF">2024-01-12T09:28:41Z</dcterms:created>
  <dcterms:modified xsi:type="dcterms:W3CDTF">2024-02-15T12:08:28Z</dcterms:modified>
  <dc:language>pt-BR</dc:language>
</cp:coreProperties>
</file>