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2025\OS 2025\PORTAL TRANSPARÊNCIA\2024\PLANILHAS 2024 POR UNIDADE\DEZEMBRO 2024\"/>
    </mc:Choice>
  </mc:AlternateContent>
  <xr:revisionPtr revIDLastSave="0" documentId="13_ncr:1_{C71E3019-F805-47BB-82C8-404D186D4A7D}" xr6:coauthVersionLast="47" xr6:coauthVersionMax="47" xr10:uidLastSave="{00000000-0000-0000-0000-000000000000}"/>
  <bookViews>
    <workbookView xWindow="-120" yWindow="-120" windowWidth="29040" windowHeight="15720" xr2:uid="{8DF5D632-ED1B-4A3C-AF26-2A9DDA718CEA}"/>
  </bookViews>
  <sheets>
    <sheet name="CRESM" sheetId="1" r:id="rId1"/>
  </sheets>
  <definedNames>
    <definedName name="_xlnm._FilterDatabase" localSheetId="0" hidden="1">CRESM!$A$67:$K$93</definedName>
    <definedName name="_xlnm.Print_Area" localSheetId="0">CRESM!$A$1:$V$107</definedName>
    <definedName name="_xlnm.Print_Titles" localSheetId="0">CRESM!$66:$67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9" i="1" l="1"/>
  <c r="F92" i="1" s="1"/>
  <c r="U55" i="1"/>
  <c r="T55" i="1"/>
  <c r="S55" i="1"/>
  <c r="R55" i="1"/>
  <c r="Q55" i="1"/>
  <c r="P55" i="1"/>
  <c r="O55" i="1"/>
  <c r="N55" i="1"/>
  <c r="M55" i="1"/>
  <c r="L55" i="1"/>
  <c r="J55" i="1"/>
  <c r="I55" i="1"/>
  <c r="H55" i="1"/>
  <c r="G55" i="1"/>
  <c r="F55" i="1"/>
  <c r="E55" i="1"/>
  <c r="D55" i="1"/>
  <c r="C55" i="1"/>
  <c r="B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5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Kátia Mendes Magalhães</author>
    <author>Autor desconhecido</author>
  </authors>
  <commentList>
    <comment ref="P24" authorId="0" shapeId="0" xr:uid="{1F7BB766-4A61-44D2-944A-698C72EFCD9C}">
      <text>
        <r>
          <rPr>
            <sz val="9"/>
            <color indexed="81"/>
            <rFont val="Segoe UI"/>
            <family val="2"/>
          </rPr>
          <t xml:space="preserve">
R$ 1.175,00 - Nnúmero do DARE: 12100002408200341 - GUIA DE RECOLHIMENTO 2024.2850.064.00011.001.001 (quitação 16/10/2024 )De acordo com o a Gerência de Monitoramento e Avaliação da Execução dos Contratos de Gestão GMAE-CG, mediante o Despacho Nº 252/2024/SES/GMAE - CG (v.57182772)foi reconhecido que o valor, estava incorreto, sendo o montante de R$ 40.975,00,assim  SUPECC-DESPACHO Nº 754/2024/SES/SUPECC-03082 explicando o erro material, e solicitando que seja feita a devolução do saldo excedente no valor de R$ 1.175,00. processo  202300010047220. </t>
        </r>
      </text>
    </comment>
    <comment ref="F29" authorId="1" shapeId="0" xr:uid="{6BF94505-82E3-47E5-9845-1079FA7ACA65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P40" authorId="0" shapeId="0" xr:uid="{68597632-2B9F-4682-8D02-F23E9F2AED9D}">
      <text>
        <r>
          <rPr>
            <b/>
            <sz val="9"/>
            <color indexed="81"/>
            <rFont val="Segoe UI"/>
            <family val="2"/>
          </rPr>
          <t xml:space="preserve">R$ 20.994,68 - Número do DARE: 12100002429000255 -GUIA DE RECOLHIMENTO  2024.2850.064.00522.001.001 (QUITAÇÃO 16/10/2024)- Devolução de valores efetuados a maior  por não haver comprovado o serviço executado, conforme Despacho Nº 209/2024/SES/GESAD-21289 (65802229)- Processo SEI 201900010048662 </t>
        </r>
      </text>
    </comment>
    <comment ref="F89" authorId="0" shapeId="0" xr:uid="{7CB9B113-CC7F-4F06-B890-4AA92738E5A6}">
      <text>
        <r>
          <rPr>
            <b/>
            <sz val="9"/>
            <color indexed="81"/>
            <rFont val="Segoe UI"/>
            <family val="2"/>
          </rPr>
          <t xml:space="preserve"> R$  29.938,03 - Energia Elétrica DEZ/24, apurado no processo 201700010019675 DESPACHO Nº 477 (SEI nº 68408718) fatura referente ao mês de dezembro/24,  CONFORME SOLICITAÇÃO DE LIQUIDAÇÃO E PAGAMENTO ENCAMINHADA PELA COORDENAÇÃO DE GESTÃO DE CONTRATO - CGC/SUPECC () </t>
        </r>
        <r>
          <rPr>
            <sz val="9"/>
            <color indexed="81"/>
            <rFont val="Segoe UI"/>
            <family val="2"/>
          </rPr>
          <t xml:space="preserve">
.
FATURA......................R$ 29.372,76
IR.................................R$  565,27</t>
        </r>
      </text>
    </comment>
  </commentList>
</comments>
</file>

<file path=xl/sharedStrings.xml><?xml version="1.0" encoding="utf-8"?>
<sst xmlns="http://schemas.openxmlformats.org/spreadsheetml/2006/main" count="195" uniqueCount="76">
  <si>
    <t>Relatório Resumido da Execução Orçamentária e Financeira por Contrato de Gestão</t>
  </si>
  <si>
    <t>Mês/Ano: Janeiro a Dezembro/2024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</si>
  <si>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</si>
  <si>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</si>
  <si>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</si>
  <si>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</si>
  <si>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</si>
  <si>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</si>
  <si>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/ 10º Apostilamento 01/05 a 31/05/24  / 11º Apostilamento 01/06 a 30/06/24 / 12º Apostilamento 01/07 a 31/07/24 / 13º Apostilamento 01/08 a 31/08/24 / 14º Apostilamento 01/09 a 30/09/24  .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</si>
  <si>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</si>
  <si>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</si>
  <si>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</si>
  <si>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</si>
  <si>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</si>
  <si>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</si>
  <si>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</si>
  <si>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</si>
  <si>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</si>
  <si>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</si>
  <si>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</si>
  <si>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</si>
  <si>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</si>
  <si>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</si>
  <si>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</si>
  <si>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</si>
  <si>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</si>
  <si>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</si>
  <si>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</si>
  <si>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</si>
  <si>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</si>
  <si>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</si>
  <si>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</si>
  <si>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</si>
  <si>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</si>
  <si>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</si>
  <si>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</si>
  <si>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</si>
  <si>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</si>
  <si>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</si>
  <si>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</si>
  <si>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</si>
  <si>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</si>
  <si>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</si>
  <si>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</si>
  <si>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</si>
  <si>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</si>
  <si>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</si>
  <si>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</si>
  <si>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</si>
  <si>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</si>
  <si>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</si>
  <si>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</si>
  <si>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</si>
  <si>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</si>
  <si>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</si>
  <si>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</si>
  <si>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</si>
  <si>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-Programa de Residência Médica (Suspensão dos pagamentos das bolsas de residência).</t>
  </si>
  <si>
    <t>3.1.90.11.10</t>
  </si>
  <si>
    <t>SES/COFP-5073, /GMAE-14421 E SES/SUPECC-03082.</t>
  </si>
  <si>
    <t>201300010015939</t>
  </si>
  <si>
    <t>SES/COFP,  SES/CGC-19837 E SES/SUPECC-03082.</t>
  </si>
  <si>
    <t>Glosa- Concessionárias (faturas da energia).</t>
  </si>
  <si>
    <t>3.3.90.39.04</t>
  </si>
  <si>
    <t>SES/GAAL-11410, SES/GMAE-14421 E SES/SUPECC-03082.</t>
  </si>
  <si>
    <t>SES/GAAL-11410,  E SES/SUPECC-03082.</t>
  </si>
  <si>
    <t>SES/GAAL-11410,  SES/CGC-19837 E SES/SUPECC-03082.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</si>
  <si>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</si>
  <si>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</si>
  <si>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</si>
  <si>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</si>
  <si>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 xml:space="preserve">Nota explicativa:  </t>
  </si>
  <si>
    <t>8. Pagamentos (repasses – Restos a Pagar) -  Repasse referente ao Custeio - Referências:  novembro/23 Ordem de Pagamento 2023.2850.098.00079.010........R$ 27.717,36 e dezembro/23 Ordem de Pagamento 2023.2850.098.00127.016........R$  34.831,84 e</t>
  </si>
  <si>
    <t xml:space="preserve"> 9. Pagamentos de Despesas de Exercícios Anteriores - DEA - (Natureza Despesa 3.3.50.92.83) 5º Apostilamento: Piso Nacional de Enfermagem - Referência dezembro/23 Ordem de Pagamento 2024.2850.156.00007.002..................R$ 21.177,94, Referência março/21 Ordem de Pagamento 2024.2850.061.00004.019..................R$ 221,92.</t>
  </si>
  <si>
    <t>6. Guia de Recolhimento (Devolução - informar na Nota Explicativa - Ex.: processo e mês a que se refere): R$ 1.175,00 - Nnúmero do DARE: 12100002408200341 - GUIA DE RECOLHIMENTO 2024.2850.064.00011.001.001 (quitação 16/10/2024 )DESPACHO Nº 754/2024/SES/SUPECC-03082  devolução do saldo excedente no valor de R$ 1.175,00. processo  202300010047220.  ; R$ 20.994,68 - Número do DARE: 12100002429000255 -GUIA DE RECOLHIMENTO  2024.2850.064.00522.001.001 (QUITAÇÃO 16/10/2024)- Devolução de valores efetuados a maior  ajuste ao serviço executado, conforme Despacho Nº 209/2024/SES/GESAD-21289 (65802229)- Processo SEI 201900010048662 .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</si>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</sst>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_-;\-* #,##0.00_-;_-* \-??_-;_-@_-"/>
    <numFmt numFmtId="165" formatCode="[$-416]mmm\-yy;@"/>
  </numFmts>
  <fonts count="1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color indexed="81"/>
      <name val="Segoe UI"/>
      <family val="2"/>
    </font>
    <font>
      <sz val="10"/>
      <name val="Arial"/>
      <family val="2"/>
    </font>
    <font>
      <b/>
      <sz val="9"/>
      <color indexed="8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DAE3F3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77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3" xfId="0" applyFont="1" applyBorder="1" applyAlignment="1">
      <alignment wrapText="1"/>
    </xf>
    <xf numFmtId="0" fontId="4" fillId="2" borderId="6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4" fontId="3" fillId="0" borderId="13" xfId="0" applyNumberFormat="1" applyFon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/>
    </xf>
    <xf numFmtId="164" fontId="3" fillId="0" borderId="10" xfId="0" applyNumberFormat="1" applyFont="1" applyBorder="1" applyAlignment="1">
      <alignment horizontal="right" wrapText="1"/>
    </xf>
    <xf numFmtId="0" fontId="3" fillId="0" borderId="10" xfId="0" applyFont="1" applyBorder="1" applyAlignment="1">
      <alignment horizontal="right" wrapText="1"/>
    </xf>
    <xf numFmtId="4" fontId="3" fillId="0" borderId="10" xfId="0" applyNumberFormat="1" applyFont="1" applyBorder="1" applyAlignment="1">
      <alignment horizontal="right" wrapText="1"/>
    </xf>
    <xf numFmtId="164" fontId="3" fillId="0" borderId="10" xfId="0" applyNumberFormat="1" applyFont="1" applyBorder="1" applyAlignment="1">
      <alignment horizontal="right" vertical="center" wrapText="1"/>
    </xf>
    <xf numFmtId="4" fontId="3" fillId="0" borderId="13" xfId="0" applyNumberFormat="1" applyFont="1" applyBorder="1" applyAlignment="1">
      <alignment horizontal="right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3" fontId="3" fillId="0" borderId="10" xfId="0" applyNumberFormat="1" applyFont="1" applyBorder="1" applyAlignment="1">
      <alignment horizontal="right" vertical="center" wrapText="1"/>
    </xf>
    <xf numFmtId="4" fontId="3" fillId="0" borderId="10" xfId="0" applyNumberFormat="1" applyFont="1" applyBorder="1" applyAlignment="1">
      <alignment horizontal="right" vertical="center" wrapText="1"/>
    </xf>
    <xf numFmtId="4" fontId="3" fillId="0" borderId="15" xfId="0" applyNumberFormat="1" applyFont="1" applyBorder="1" applyAlignment="1">
      <alignment horizontal="right" vertical="center" wrapText="1"/>
    </xf>
    <xf numFmtId="164" fontId="3" fillId="0" borderId="15" xfId="0" applyNumberFormat="1" applyFont="1" applyBorder="1" applyAlignment="1">
      <alignment horizontal="right" vertical="center" wrapText="1"/>
    </xf>
    <xf numFmtId="0" fontId="3" fillId="4" borderId="9" xfId="0" applyFont="1" applyFill="1" applyBorder="1" applyAlignment="1">
      <alignment horizontal="center" vertical="center" wrapText="1"/>
    </xf>
    <xf numFmtId="164" fontId="3" fillId="4" borderId="10" xfId="0" applyNumberFormat="1" applyFont="1" applyFill="1" applyBorder="1" applyAlignment="1">
      <alignment horizontal="right" wrapText="1"/>
    </xf>
    <xf numFmtId="0" fontId="3" fillId="4" borderId="10" xfId="0" applyFont="1" applyFill="1" applyBorder="1" applyAlignment="1">
      <alignment horizontal="right" wrapText="1"/>
    </xf>
    <xf numFmtId="4" fontId="3" fillId="4" borderId="10" xfId="0" applyNumberFormat="1" applyFont="1" applyFill="1" applyBorder="1" applyAlignment="1">
      <alignment horizontal="right" wrapText="1"/>
    </xf>
    <xf numFmtId="164" fontId="3" fillId="0" borderId="16" xfId="0" applyNumberFormat="1" applyFont="1" applyBorder="1" applyAlignment="1">
      <alignment horizontal="right" vertical="center" wrapText="1"/>
    </xf>
    <xf numFmtId="164" fontId="3" fillId="0" borderId="16" xfId="0" applyNumberFormat="1" applyFont="1" applyBorder="1" applyAlignment="1">
      <alignment horizontal="right" wrapText="1"/>
    </xf>
    <xf numFmtId="164" fontId="3" fillId="4" borderId="16" xfId="0" applyNumberFormat="1" applyFont="1" applyFill="1" applyBorder="1" applyAlignment="1">
      <alignment horizontal="right" wrapText="1"/>
    </xf>
    <xf numFmtId="0" fontId="3" fillId="4" borderId="16" xfId="0" applyFont="1" applyFill="1" applyBorder="1" applyAlignment="1">
      <alignment horizontal="right" wrapText="1"/>
    </xf>
    <xf numFmtId="4" fontId="3" fillId="4" borderId="16" xfId="0" applyNumberFormat="1" applyFont="1" applyFill="1" applyBorder="1" applyAlignment="1">
      <alignment horizontal="right" wrapText="1"/>
    </xf>
    <xf numFmtId="0" fontId="3" fillId="5" borderId="13" xfId="0" applyFont="1" applyFill="1" applyBorder="1" applyAlignment="1">
      <alignment wrapText="1"/>
    </xf>
    <xf numFmtId="164" fontId="5" fillId="5" borderId="17" xfId="0" applyNumberFormat="1" applyFont="1" applyFill="1" applyBorder="1" applyAlignment="1">
      <alignment horizontal="right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164" fontId="3" fillId="0" borderId="0" xfId="0" applyNumberFormat="1" applyFont="1" applyAlignment="1">
      <alignment wrapText="1"/>
    </xf>
    <xf numFmtId="0" fontId="5" fillId="3" borderId="14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4" fontId="3" fillId="0" borderId="14" xfId="0" applyNumberFormat="1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165" fontId="3" fillId="0" borderId="14" xfId="0" applyNumberFormat="1" applyFont="1" applyBorder="1" applyAlignment="1">
      <alignment horizontal="center" vertical="center" wrapText="1"/>
    </xf>
    <xf numFmtId="49" fontId="1" fillId="0" borderId="14" xfId="1" applyNumberFormat="1" applyBorder="1" applyAlignment="1">
      <alignment horizontal="center" vertical="center"/>
    </xf>
    <xf numFmtId="164" fontId="3" fillId="0" borderId="14" xfId="0" applyNumberFormat="1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4" fontId="5" fillId="6" borderId="14" xfId="0" applyNumberFormat="1" applyFont="1" applyFill="1" applyBorder="1" applyAlignment="1">
      <alignment horizontal="right" vertical="center" wrapText="1"/>
    </xf>
    <xf numFmtId="0" fontId="3" fillId="6" borderId="14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3" fillId="0" borderId="14" xfId="0" applyFont="1" applyBorder="1" applyAlignment="1">
      <alignment vertical="center" wrapText="1"/>
    </xf>
    <xf numFmtId="0" fontId="5" fillId="6" borderId="14" xfId="0" applyFont="1" applyFill="1" applyBorder="1" applyAlignment="1">
      <alignment vertical="center" wrapText="1"/>
    </xf>
    <xf numFmtId="0" fontId="6" fillId="0" borderId="0" xfId="0" applyFont="1" applyAlignment="1">
      <alignment wrapText="1"/>
    </xf>
    <xf numFmtId="0" fontId="4" fillId="2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65" xfId="1" xr:uid="{F6D2E044-21B0-4729-9C12-B2BDB87B59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76281-9D68-4D7B-BD4C-21F68FE461AE}">
  <sheetPr filterMode="1">
    <tabColor theme="5" tint="-0.249977111117893"/>
    <pageSetUpPr fitToPage="1"/>
  </sheetPr>
  <dimension ref="A1:V148"/>
  <sheetViews>
    <sheetView tabSelected="1" zoomScaleNormal="100" workbookViewId="0">
      <selection activeCell="V20" sqref="V20:V21"/>
    </sheetView>
  </sheetViews>
  <sheetFormatPr defaultColWidth="8.7109375" defaultRowHeight="15" x14ac:dyDescent="0.25"/>
  <cols>
    <col min="2" max="2" width="14.28515625" customWidth="1"/>
    <col min="3" max="3" width="17.140625" style="54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 x14ac:dyDescent="0.25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76" t="s">
        <v>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74" t="s">
        <v>2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 x14ac:dyDescent="0.25">
      <c r="A6" s="72" t="s">
        <v>3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2"/>
      <c r="P7" s="2"/>
      <c r="Q7" s="2"/>
      <c r="R7" s="2"/>
      <c r="S7" s="2"/>
      <c r="T7" s="2"/>
      <c r="U7" s="2"/>
      <c r="V7" s="2"/>
    </row>
    <row r="8" spans="1:22" x14ac:dyDescent="0.25">
      <c r="A8" s="74" t="s">
        <v>4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</row>
    <row r="9" spans="1:22" x14ac:dyDescent="0.25">
      <c r="A9" s="72" t="s">
        <v>5</v>
      </c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73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74" t="s">
        <v>6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</row>
    <row r="12" spans="1:22" ht="9" customHeight="1" thickBot="1" x14ac:dyDescent="0.3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67" t="s">
        <v>7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</row>
    <row r="14" spans="1:22" ht="33.75" customHeight="1" thickBot="1" x14ac:dyDescent="0.3">
      <c r="A14" s="67" t="s">
        <v>8</v>
      </c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</row>
    <row r="15" spans="1:22" ht="8.25" customHeight="1" thickBot="1" x14ac:dyDescent="0.3">
      <c r="A15" s="66"/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67" t="s">
        <v>9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</row>
    <row r="17" spans="1:22" ht="25.5" customHeight="1" thickBot="1" x14ac:dyDescent="0.3">
      <c r="A17" s="67" t="s">
        <v>10</v>
      </c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</row>
    <row r="18" spans="1:22" ht="15.75" customHeight="1" thickBot="1" x14ac:dyDescent="0.3">
      <c r="A18" s="68" t="s">
        <v>11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</row>
    <row r="19" spans="1:22" ht="15.75" customHeight="1" thickBot="1" x14ac:dyDescent="0.3">
      <c r="A19" s="69" t="s">
        <v>12</v>
      </c>
      <c r="B19" s="4"/>
      <c r="C19" s="70" t="s">
        <v>13</v>
      </c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</row>
    <row r="20" spans="1:22" ht="98.25" customHeight="1" thickBot="1" x14ac:dyDescent="0.3">
      <c r="A20" s="69"/>
      <c r="B20" s="71" t="s">
        <v>14</v>
      </c>
      <c r="C20" s="64" t="s">
        <v>15</v>
      </c>
      <c r="D20" s="64" t="s">
        <v>16</v>
      </c>
      <c r="E20" s="64"/>
      <c r="F20" s="64"/>
      <c r="G20" s="64" t="s">
        <v>17</v>
      </c>
      <c r="H20" s="64"/>
      <c r="I20" s="64"/>
      <c r="J20" s="5" t="s">
        <v>18</v>
      </c>
      <c r="K20" s="64" t="s">
        <v>19</v>
      </c>
      <c r="L20" s="64"/>
      <c r="M20" s="64"/>
      <c r="N20" s="64"/>
      <c r="O20" s="65" t="s">
        <v>20</v>
      </c>
      <c r="P20" s="65"/>
      <c r="Q20" s="6" t="s">
        <v>21</v>
      </c>
      <c r="R20" s="64" t="s">
        <v>22</v>
      </c>
      <c r="S20" s="64"/>
      <c r="T20" s="64" t="s">
        <v>23</v>
      </c>
      <c r="U20" s="64"/>
      <c r="V20" s="64" t="s">
        <v>24</v>
      </c>
    </row>
    <row r="21" spans="1:22" ht="42" customHeight="1" thickBot="1" x14ac:dyDescent="0.3">
      <c r="A21" s="69"/>
      <c r="B21" s="71"/>
      <c r="C21" s="64"/>
      <c r="D21" s="7" t="s">
        <v>25</v>
      </c>
      <c r="E21" s="7" t="s">
        <v>26</v>
      </c>
      <c r="F21" s="7" t="s">
        <v>27</v>
      </c>
      <c r="G21" s="7" t="s">
        <v>25</v>
      </c>
      <c r="H21" s="7" t="s">
        <v>26</v>
      </c>
      <c r="I21" s="7" t="s">
        <v>27</v>
      </c>
      <c r="J21" s="7" t="s">
        <v>25</v>
      </c>
      <c r="K21" s="7" t="s">
        <v>28</v>
      </c>
      <c r="L21" s="7" t="s">
        <v>25</v>
      </c>
      <c r="M21" s="7" t="s">
        <v>26</v>
      </c>
      <c r="N21" s="7" t="s">
        <v>27</v>
      </c>
      <c r="O21" s="7" t="s">
        <v>25</v>
      </c>
      <c r="P21" s="7" t="s">
        <v>26</v>
      </c>
      <c r="Q21" s="7"/>
      <c r="R21" s="7" t="s">
        <v>25</v>
      </c>
      <c r="S21" s="7" t="s">
        <v>26</v>
      </c>
      <c r="T21" s="7" t="s">
        <v>25</v>
      </c>
      <c r="U21" s="7" t="s">
        <v>29</v>
      </c>
      <c r="V21" s="64"/>
    </row>
    <row r="22" spans="1:22" ht="15.75" thickBot="1" x14ac:dyDescent="0.3">
      <c r="A22" s="8" t="s">
        <v>30</v>
      </c>
      <c r="B22" s="9">
        <v>2807559.05</v>
      </c>
      <c r="C22" s="9">
        <v>2807559.0500000003</v>
      </c>
      <c r="D22" s="10">
        <v>18637528.449999999</v>
      </c>
      <c r="E22" s="9"/>
      <c r="F22" s="9"/>
      <c r="G22" s="9">
        <v>5309729.9800000004</v>
      </c>
      <c r="H22" s="9"/>
      <c r="I22" s="9"/>
      <c r="J22" s="9">
        <v>35058.44</v>
      </c>
      <c r="K22" s="8" t="s">
        <v>30</v>
      </c>
      <c r="L22" s="11">
        <v>2679864.9900000002</v>
      </c>
      <c r="M22" s="11"/>
      <c r="N22" s="11"/>
      <c r="O22" s="12"/>
      <c r="P22" s="12"/>
      <c r="Q22" s="12"/>
      <c r="R22" s="13">
        <v>27717.360000000001</v>
      </c>
      <c r="S22" s="13"/>
      <c r="T22" s="13"/>
      <c r="U22" s="13"/>
      <c r="V22" s="11">
        <f t="shared" ref="V22:V37" si="0">L22+M22+N22+R22+S22+T22+U22</f>
        <v>2707582.35</v>
      </c>
    </row>
    <row r="23" spans="1:22" ht="15.75" thickBot="1" x14ac:dyDescent="0.3">
      <c r="A23" s="8" t="s">
        <v>31</v>
      </c>
      <c r="B23" s="14">
        <v>2809367.24</v>
      </c>
      <c r="C23" s="14">
        <v>2809367.24</v>
      </c>
      <c r="D23" s="15"/>
      <c r="E23" s="10">
        <v>40975</v>
      </c>
      <c r="F23" s="9"/>
      <c r="G23" s="15">
        <v>2729864.99</v>
      </c>
      <c r="H23" s="15">
        <v>40975</v>
      </c>
      <c r="I23" s="9"/>
      <c r="J23" s="9">
        <v>28541.65</v>
      </c>
      <c r="K23" s="8" t="s">
        <v>31</v>
      </c>
      <c r="L23" s="11">
        <v>2679864.9900000002</v>
      </c>
      <c r="M23" s="13">
        <v>40975</v>
      </c>
      <c r="N23" s="11"/>
      <c r="O23" s="12"/>
      <c r="P23" s="12"/>
      <c r="Q23" s="12"/>
      <c r="R23" s="13"/>
      <c r="S23" s="13"/>
      <c r="T23" s="13">
        <v>21177.94</v>
      </c>
      <c r="U23" s="13"/>
      <c r="V23" s="11">
        <f t="shared" si="0"/>
        <v>2742017.93</v>
      </c>
    </row>
    <row r="24" spans="1:22" ht="15.75" thickBot="1" x14ac:dyDescent="0.3">
      <c r="A24" s="8" t="s">
        <v>32</v>
      </c>
      <c r="B24" s="14">
        <v>2845778.75</v>
      </c>
      <c r="C24" s="14">
        <v>2808697.7300000004</v>
      </c>
      <c r="D24" s="9"/>
      <c r="E24" s="9"/>
      <c r="F24" s="9"/>
      <c r="G24" s="15">
        <v>24941.56</v>
      </c>
      <c r="H24" s="9"/>
      <c r="I24" s="9"/>
      <c r="J24" s="9">
        <v>27181.25</v>
      </c>
      <c r="K24" s="8" t="s">
        <v>32</v>
      </c>
      <c r="L24" s="11">
        <v>2679864.9900000002</v>
      </c>
      <c r="M24" s="11"/>
      <c r="N24" s="11"/>
      <c r="O24" s="12"/>
      <c r="P24" s="13">
        <v>1175</v>
      </c>
      <c r="Q24" s="12"/>
      <c r="R24" s="13">
        <v>34831.839999999997</v>
      </c>
      <c r="S24" s="13"/>
      <c r="T24" s="13"/>
      <c r="U24" s="13"/>
      <c r="V24" s="11">
        <f t="shared" si="0"/>
        <v>2714696.83</v>
      </c>
    </row>
    <row r="25" spans="1:22" ht="15.75" thickBot="1" x14ac:dyDescent="0.3">
      <c r="A25" s="8" t="s">
        <v>32</v>
      </c>
      <c r="B25" s="14"/>
      <c r="C25" s="14"/>
      <c r="D25" s="9"/>
      <c r="E25" s="9"/>
      <c r="F25" s="9"/>
      <c r="G25" s="9"/>
      <c r="H25" s="9"/>
      <c r="I25" s="9"/>
      <c r="J25" s="9"/>
      <c r="K25" s="8" t="s">
        <v>30</v>
      </c>
      <c r="L25" s="13">
        <v>24941.56</v>
      </c>
      <c r="M25" s="11"/>
      <c r="N25" s="11"/>
      <c r="O25" s="12"/>
      <c r="P25" s="12"/>
      <c r="Q25" s="12"/>
      <c r="R25" s="13"/>
      <c r="S25" s="13"/>
      <c r="T25" s="13"/>
      <c r="U25" s="13"/>
      <c r="V25" s="11">
        <f t="shared" si="0"/>
        <v>24941.56</v>
      </c>
    </row>
    <row r="26" spans="1:22" ht="15.75" thickBot="1" x14ac:dyDescent="0.3">
      <c r="A26" s="8" t="s">
        <v>33</v>
      </c>
      <c r="B26" s="14">
        <v>2841081.32</v>
      </c>
      <c r="C26" s="14">
        <v>2804000.3000000003</v>
      </c>
      <c r="D26" s="9"/>
      <c r="E26" s="9"/>
      <c r="F26" s="9"/>
      <c r="G26" s="15">
        <v>5502431.3899999987</v>
      </c>
      <c r="H26" s="9"/>
      <c r="I26" s="9"/>
      <c r="J26" s="9">
        <v>29110</v>
      </c>
      <c r="K26" s="8" t="s">
        <v>31</v>
      </c>
      <c r="L26" s="13">
        <v>31458.35</v>
      </c>
      <c r="M26" s="11"/>
      <c r="N26" s="11"/>
      <c r="O26" s="12"/>
      <c r="P26" s="12"/>
      <c r="Q26" s="12"/>
      <c r="R26" s="13"/>
      <c r="S26" s="12"/>
      <c r="T26" s="12"/>
      <c r="U26" s="12"/>
      <c r="V26" s="11">
        <f t="shared" si="0"/>
        <v>31458.35</v>
      </c>
    </row>
    <row r="27" spans="1:22" ht="15.75" thickBot="1" x14ac:dyDescent="0.3">
      <c r="A27" s="8" t="s">
        <v>33</v>
      </c>
      <c r="B27" s="14"/>
      <c r="C27" s="14"/>
      <c r="D27" s="9"/>
      <c r="E27" s="9"/>
      <c r="F27" s="9"/>
      <c r="G27" s="9"/>
      <c r="H27" s="9"/>
      <c r="I27" s="9"/>
      <c r="J27" s="9"/>
      <c r="K27" s="8" t="s">
        <v>32</v>
      </c>
      <c r="L27" s="13">
        <v>37081.019999999997</v>
      </c>
      <c r="M27" s="11"/>
      <c r="N27" s="11"/>
      <c r="O27" s="12"/>
      <c r="P27" s="12"/>
      <c r="Q27" s="12"/>
      <c r="R27" s="13"/>
      <c r="S27" s="12"/>
      <c r="T27" s="12"/>
      <c r="U27" s="12"/>
      <c r="V27" s="11">
        <f t="shared" si="0"/>
        <v>37081.019999999997</v>
      </c>
    </row>
    <row r="28" spans="1:22" ht="15.75" thickBot="1" x14ac:dyDescent="0.3">
      <c r="A28" s="8" t="s">
        <v>33</v>
      </c>
      <c r="B28" s="14"/>
      <c r="C28" s="14"/>
      <c r="D28" s="9"/>
      <c r="E28" s="9"/>
      <c r="F28" s="9"/>
      <c r="G28" s="9"/>
      <c r="H28" s="9"/>
      <c r="I28" s="9"/>
      <c r="J28" s="9"/>
      <c r="K28" s="8" t="s">
        <v>33</v>
      </c>
      <c r="L28" s="11">
        <v>2716946.01</v>
      </c>
      <c r="M28" s="11"/>
      <c r="N28" s="11"/>
      <c r="O28" s="12"/>
      <c r="P28" s="12"/>
      <c r="Q28" s="12"/>
      <c r="R28" s="13"/>
      <c r="S28" s="12"/>
      <c r="T28" s="12"/>
      <c r="U28" s="12"/>
      <c r="V28" s="11">
        <f t="shared" si="0"/>
        <v>2716946.01</v>
      </c>
    </row>
    <row r="29" spans="1:22" ht="15.75" thickBot="1" x14ac:dyDescent="0.3">
      <c r="A29" s="8" t="s">
        <v>34</v>
      </c>
      <c r="B29" s="14">
        <v>2838862.68</v>
      </c>
      <c r="C29" s="14">
        <v>2801781.66</v>
      </c>
      <c r="D29" s="9"/>
      <c r="E29" s="9"/>
      <c r="F29" s="9"/>
      <c r="G29" s="15">
        <v>2712683.74</v>
      </c>
      <c r="H29" s="9"/>
      <c r="I29" s="9"/>
      <c r="J29" s="9">
        <v>30419.06</v>
      </c>
      <c r="K29" s="8" t="s">
        <v>32</v>
      </c>
      <c r="L29" s="11">
        <v>32818.75</v>
      </c>
      <c r="M29" s="11"/>
      <c r="N29" s="11"/>
      <c r="O29" s="12"/>
      <c r="P29" s="12"/>
      <c r="Q29" s="12"/>
      <c r="R29" s="12"/>
      <c r="S29" s="12"/>
      <c r="T29" s="12"/>
      <c r="U29" s="12"/>
      <c r="V29" s="11">
        <f t="shared" si="0"/>
        <v>32818.75</v>
      </c>
    </row>
    <row r="30" spans="1:22" ht="15.75" thickBot="1" x14ac:dyDescent="0.3">
      <c r="A30" s="8" t="s">
        <v>34</v>
      </c>
      <c r="B30" s="14"/>
      <c r="C30" s="14"/>
      <c r="D30" s="9"/>
      <c r="E30" s="9"/>
      <c r="F30" s="9"/>
      <c r="G30" s="9"/>
      <c r="H30" s="9"/>
      <c r="I30" s="9"/>
      <c r="J30" s="9"/>
      <c r="K30" s="8" t="s">
        <v>34</v>
      </c>
      <c r="L30" s="11">
        <v>2716946.01</v>
      </c>
      <c r="M30" s="11"/>
      <c r="N30" s="11"/>
      <c r="O30" s="12"/>
      <c r="P30" s="12"/>
      <c r="Q30" s="12"/>
      <c r="R30" s="12"/>
      <c r="S30" s="12"/>
      <c r="T30" s="12"/>
      <c r="U30" s="12"/>
      <c r="V30" s="11">
        <f t="shared" si="0"/>
        <v>2716946.01</v>
      </c>
    </row>
    <row r="31" spans="1:22" ht="15.75" thickBot="1" x14ac:dyDescent="0.3">
      <c r="A31" s="8" t="s">
        <v>35</v>
      </c>
      <c r="B31" s="14">
        <v>2838862.98</v>
      </c>
      <c r="C31" s="14">
        <v>2801781.9600000004</v>
      </c>
      <c r="D31" s="10">
        <v>15405188.029999999</v>
      </c>
      <c r="E31" s="10">
        <v>2940</v>
      </c>
      <c r="F31" s="9"/>
      <c r="G31" s="9"/>
      <c r="H31" s="9">
        <v>140</v>
      </c>
      <c r="I31" s="9"/>
      <c r="J31" s="9">
        <v>88421.569999999992</v>
      </c>
      <c r="K31" s="16">
        <v>45444</v>
      </c>
      <c r="L31" s="11">
        <v>2679864.9900000002</v>
      </c>
      <c r="M31" s="11">
        <v>140</v>
      </c>
      <c r="N31" s="11"/>
      <c r="O31" s="12"/>
      <c r="P31" s="12"/>
      <c r="Q31" s="12"/>
      <c r="R31" s="12"/>
      <c r="S31" s="13"/>
      <c r="T31" s="12"/>
      <c r="U31" s="12"/>
      <c r="V31" s="11">
        <f t="shared" si="0"/>
        <v>2680004.9900000002</v>
      </c>
    </row>
    <row r="32" spans="1:22" ht="15.75" thickBot="1" x14ac:dyDescent="0.3">
      <c r="A32" s="8" t="s">
        <v>36</v>
      </c>
      <c r="B32" s="17">
        <v>2878077.36</v>
      </c>
      <c r="C32" s="18">
        <v>2845892.34</v>
      </c>
      <c r="D32" s="15">
        <v>61916.67</v>
      </c>
      <c r="E32" s="9">
        <v>514810.6</v>
      </c>
      <c r="F32" s="9"/>
      <c r="G32" s="15">
        <v>5295086.5699999994</v>
      </c>
      <c r="H32" s="15">
        <v>207610.6</v>
      </c>
      <c r="I32" s="9"/>
      <c r="J32" s="9">
        <v>79795.62</v>
      </c>
      <c r="K32" s="16">
        <v>45474</v>
      </c>
      <c r="L32" s="11">
        <v>2223220.8199999998</v>
      </c>
      <c r="M32" s="11">
        <v>207610.6</v>
      </c>
      <c r="N32" s="11"/>
      <c r="O32" s="12"/>
      <c r="P32" s="12"/>
      <c r="Q32" s="12"/>
      <c r="R32" s="13"/>
      <c r="S32" s="13"/>
      <c r="T32" s="13">
        <v>221.92</v>
      </c>
      <c r="U32" s="12"/>
      <c r="V32" s="11">
        <f t="shared" si="0"/>
        <v>2431053.34</v>
      </c>
    </row>
    <row r="33" spans="1:22" ht="15.75" thickBot="1" x14ac:dyDescent="0.3">
      <c r="A33" s="8" t="s">
        <v>36</v>
      </c>
      <c r="B33" s="14"/>
      <c r="C33" s="14"/>
      <c r="D33" s="9"/>
      <c r="E33" s="9"/>
      <c r="F33" s="9"/>
      <c r="G33" s="9"/>
      <c r="H33" s="9"/>
      <c r="I33" s="9"/>
      <c r="J33" s="9"/>
      <c r="K33" s="16">
        <v>45383</v>
      </c>
      <c r="L33" s="11">
        <v>30890</v>
      </c>
      <c r="M33" s="11"/>
      <c r="N33" s="11"/>
      <c r="O33" s="12"/>
      <c r="P33" s="12"/>
      <c r="Q33" s="12"/>
      <c r="R33" s="13"/>
      <c r="S33" s="13"/>
      <c r="T33" s="13"/>
      <c r="U33" s="12"/>
      <c r="V33" s="11">
        <f t="shared" si="0"/>
        <v>30890</v>
      </c>
    </row>
    <row r="34" spans="1:22" ht="15.75" thickBot="1" x14ac:dyDescent="0.3">
      <c r="A34" s="8" t="s">
        <v>36</v>
      </c>
      <c r="B34" s="14"/>
      <c r="C34" s="14"/>
      <c r="D34" s="9"/>
      <c r="E34" s="9"/>
      <c r="F34" s="9"/>
      <c r="G34" s="9"/>
      <c r="H34" s="9"/>
      <c r="I34" s="9"/>
      <c r="J34" s="9"/>
      <c r="K34" s="16">
        <v>45413</v>
      </c>
      <c r="L34" s="11">
        <v>91497.61</v>
      </c>
      <c r="M34" s="11"/>
      <c r="N34" s="11"/>
      <c r="O34" s="12"/>
      <c r="P34" s="12"/>
      <c r="Q34" s="12"/>
      <c r="R34" s="13"/>
      <c r="S34" s="13"/>
      <c r="T34" s="13"/>
      <c r="U34" s="12"/>
      <c r="V34" s="11">
        <f t="shared" si="0"/>
        <v>91497.61</v>
      </c>
    </row>
    <row r="35" spans="1:22" ht="15.75" thickBot="1" x14ac:dyDescent="0.3">
      <c r="A35" s="8" t="s">
        <v>37</v>
      </c>
      <c r="B35" s="14">
        <v>3076372.9099999997</v>
      </c>
      <c r="C35" s="14">
        <v>3068668.4899999998</v>
      </c>
      <c r="D35" s="9">
        <v>62412.99</v>
      </c>
      <c r="E35" s="9">
        <v>877612.78</v>
      </c>
      <c r="F35" s="9"/>
      <c r="G35" s="9">
        <v>577739.03</v>
      </c>
      <c r="H35" s="9">
        <v>1187612.78</v>
      </c>
      <c r="I35" s="9"/>
      <c r="J35" s="9">
        <v>56991.14</v>
      </c>
      <c r="K35" s="16">
        <v>45444</v>
      </c>
      <c r="L35" s="11">
        <v>7518.24</v>
      </c>
      <c r="M35" s="11"/>
      <c r="N35" s="11"/>
      <c r="O35" s="12"/>
      <c r="P35" s="12"/>
      <c r="Q35" s="12"/>
      <c r="R35" s="12"/>
      <c r="S35" s="12"/>
      <c r="T35" s="12"/>
      <c r="U35" s="12"/>
      <c r="V35" s="11">
        <f t="shared" si="0"/>
        <v>7518.24</v>
      </c>
    </row>
    <row r="36" spans="1:22" ht="15.75" thickBot="1" x14ac:dyDescent="0.3">
      <c r="A36" s="8" t="s">
        <v>37</v>
      </c>
      <c r="B36" s="14"/>
      <c r="C36" s="14"/>
      <c r="D36" s="9"/>
      <c r="E36" s="9"/>
      <c r="F36" s="9"/>
      <c r="G36" s="9"/>
      <c r="H36" s="9"/>
      <c r="I36" s="9"/>
      <c r="J36" s="9"/>
      <c r="K36" s="16">
        <v>45474</v>
      </c>
      <c r="L36" s="11">
        <v>570220.79</v>
      </c>
      <c r="M36" s="11"/>
      <c r="N36" s="11"/>
      <c r="O36" s="12"/>
      <c r="P36" s="12"/>
      <c r="Q36" s="12"/>
      <c r="R36" s="12"/>
      <c r="S36" s="12"/>
      <c r="T36" s="12"/>
      <c r="U36" s="12"/>
      <c r="V36" s="11">
        <f t="shared" si="0"/>
        <v>570220.79</v>
      </c>
    </row>
    <row r="37" spans="1:22" ht="15.75" thickBot="1" x14ac:dyDescent="0.3">
      <c r="A37" s="8" t="s">
        <v>37</v>
      </c>
      <c r="B37" s="14"/>
      <c r="C37" s="14"/>
      <c r="D37" s="9"/>
      <c r="E37" s="9"/>
      <c r="F37" s="9"/>
      <c r="G37" s="9"/>
      <c r="H37" s="9"/>
      <c r="I37" s="9"/>
      <c r="J37" s="9"/>
      <c r="K37" s="16" t="s">
        <v>37</v>
      </c>
      <c r="L37" s="11">
        <v>2949256.22</v>
      </c>
      <c r="M37" s="11">
        <v>1187612.78</v>
      </c>
      <c r="N37" s="11"/>
      <c r="O37" s="12"/>
      <c r="P37" s="12"/>
      <c r="Q37" s="12"/>
      <c r="R37" s="12"/>
      <c r="S37" s="12"/>
      <c r="T37" s="12"/>
      <c r="U37" s="12"/>
      <c r="V37" s="11">
        <f t="shared" si="0"/>
        <v>4136869</v>
      </c>
    </row>
    <row r="38" spans="1:22" ht="15.75" thickBot="1" x14ac:dyDescent="0.3">
      <c r="A38" s="8" t="s">
        <v>38</v>
      </c>
      <c r="B38" s="14">
        <v>3076372.9099999997</v>
      </c>
      <c r="C38" s="14">
        <v>3068668.4899999998</v>
      </c>
      <c r="D38" s="15">
        <v>67116.69</v>
      </c>
      <c r="E38" s="10">
        <v>33818.509999999995</v>
      </c>
      <c r="F38" s="15"/>
      <c r="G38" s="10">
        <v>2948668.4899999998</v>
      </c>
      <c r="H38" s="10">
        <v>33818.51</v>
      </c>
      <c r="I38" s="9"/>
      <c r="J38" s="9">
        <v>30578.600000000002</v>
      </c>
      <c r="K38" s="8" t="s">
        <v>37</v>
      </c>
      <c r="L38" s="13">
        <v>67116.69</v>
      </c>
      <c r="M38" s="11"/>
      <c r="N38" s="12"/>
      <c r="O38" s="12"/>
      <c r="P38" s="12"/>
      <c r="Q38" s="12"/>
      <c r="R38" s="12"/>
      <c r="S38" s="12"/>
      <c r="T38" s="12"/>
      <c r="U38" s="12"/>
      <c r="V38" s="11">
        <f>L38+M38+N38+R38+S38+T38+U38</f>
        <v>67116.69</v>
      </c>
    </row>
    <row r="39" spans="1:22" ht="15.75" thickBot="1" x14ac:dyDescent="0.3">
      <c r="A39" s="8" t="s">
        <v>38</v>
      </c>
      <c r="B39" s="14"/>
      <c r="C39" s="14"/>
      <c r="D39" s="15"/>
      <c r="E39" s="15"/>
      <c r="F39" s="15"/>
      <c r="G39" s="9"/>
      <c r="H39" s="9"/>
      <c r="I39" s="9"/>
      <c r="J39" s="9"/>
      <c r="K39" s="8" t="s">
        <v>38</v>
      </c>
      <c r="L39" s="13">
        <v>2881551.8</v>
      </c>
      <c r="M39" s="13">
        <v>33818.509999999995</v>
      </c>
      <c r="N39" s="12"/>
      <c r="O39" s="12"/>
      <c r="P39" s="12"/>
      <c r="Q39" s="12"/>
      <c r="R39" s="12"/>
      <c r="S39" s="12"/>
      <c r="T39" s="12"/>
      <c r="U39" s="12"/>
      <c r="V39" s="11">
        <f>L39+M39+N39+R39+S39+T39+U39</f>
        <v>2915370.3099999996</v>
      </c>
    </row>
    <row r="40" spans="1:22" ht="15.75" thickBot="1" x14ac:dyDescent="0.3">
      <c r="A40" s="8" t="s">
        <v>39</v>
      </c>
      <c r="B40" s="14">
        <v>3009256.22</v>
      </c>
      <c r="C40" s="14">
        <v>3001551.8</v>
      </c>
      <c r="D40" s="15">
        <v>399197.72000000003</v>
      </c>
      <c r="E40" s="9"/>
      <c r="F40" s="9"/>
      <c r="G40" s="15">
        <v>6171291.4199999999</v>
      </c>
      <c r="H40" s="9"/>
      <c r="I40" s="9"/>
      <c r="J40" s="9">
        <v>38422.31</v>
      </c>
      <c r="K40" s="8" t="s">
        <v>30</v>
      </c>
      <c r="L40" s="13">
        <v>67694.06</v>
      </c>
      <c r="M40" s="11"/>
      <c r="N40" s="12"/>
      <c r="O40" s="12"/>
      <c r="P40" s="13">
        <v>20994.68</v>
      </c>
      <c r="Q40" s="12"/>
      <c r="R40" s="12"/>
      <c r="S40" s="12"/>
      <c r="T40" s="12"/>
      <c r="U40" s="12"/>
      <c r="V40" s="11">
        <f>L40+M40+N40+R40+S40+T40+U40</f>
        <v>67694.06</v>
      </c>
    </row>
    <row r="41" spans="1:22" ht="15.75" thickBot="1" x14ac:dyDescent="0.3">
      <c r="A41" s="8" t="s">
        <v>39</v>
      </c>
      <c r="B41" s="14"/>
      <c r="C41" s="14"/>
      <c r="D41" s="15"/>
      <c r="E41" s="9"/>
      <c r="F41" s="9"/>
      <c r="G41" s="15"/>
      <c r="H41" s="9"/>
      <c r="I41" s="9"/>
      <c r="J41" s="9"/>
      <c r="K41" s="8" t="s">
        <v>31</v>
      </c>
      <c r="L41" s="13">
        <v>69502.25</v>
      </c>
      <c r="M41" s="11"/>
      <c r="N41" s="12"/>
      <c r="O41" s="12"/>
      <c r="P41" s="12"/>
      <c r="Q41" s="12"/>
      <c r="R41" s="12"/>
      <c r="S41" s="12"/>
      <c r="T41" s="12"/>
      <c r="U41" s="12"/>
      <c r="V41" s="11">
        <f t="shared" ref="V41:V54" si="1">L41+M41+N41+R41+S41+T41+U41</f>
        <v>69502.25</v>
      </c>
    </row>
    <row r="42" spans="1:22" ht="15.75" thickBot="1" x14ac:dyDescent="0.3">
      <c r="A42" s="8" t="s">
        <v>39</v>
      </c>
      <c r="B42" s="14"/>
      <c r="C42" s="14"/>
      <c r="D42" s="15"/>
      <c r="E42" s="9"/>
      <c r="F42" s="9"/>
      <c r="G42" s="15"/>
      <c r="H42" s="9"/>
      <c r="I42" s="9"/>
      <c r="J42" s="9"/>
      <c r="K42" s="8" t="s">
        <v>32</v>
      </c>
      <c r="L42" s="13">
        <v>68832.740000000005</v>
      </c>
      <c r="M42" s="11"/>
      <c r="N42" s="12"/>
      <c r="O42" s="12"/>
      <c r="P42" s="12"/>
      <c r="Q42" s="12"/>
      <c r="R42" s="12"/>
      <c r="S42" s="12"/>
      <c r="T42" s="12"/>
      <c r="U42" s="12"/>
      <c r="V42" s="11">
        <f t="shared" si="1"/>
        <v>68832.740000000005</v>
      </c>
    </row>
    <row r="43" spans="1:22" ht="15.75" thickBot="1" x14ac:dyDescent="0.3">
      <c r="A43" s="8" t="s">
        <v>39</v>
      </c>
      <c r="B43" s="14"/>
      <c r="C43" s="14"/>
      <c r="D43" s="15"/>
      <c r="E43" s="9"/>
      <c r="F43" s="9"/>
      <c r="G43" s="15"/>
      <c r="H43" s="9"/>
      <c r="I43" s="9"/>
      <c r="J43" s="9"/>
      <c r="K43" s="8" t="s">
        <v>33</v>
      </c>
      <c r="L43" s="13">
        <v>64135.31</v>
      </c>
      <c r="M43" s="11"/>
      <c r="N43" s="12"/>
      <c r="O43" s="12"/>
      <c r="P43" s="12"/>
      <c r="Q43" s="12"/>
      <c r="R43" s="12"/>
      <c r="S43" s="12"/>
      <c r="T43" s="12"/>
      <c r="U43" s="12"/>
      <c r="V43" s="11">
        <f t="shared" si="1"/>
        <v>64135.31</v>
      </c>
    </row>
    <row r="44" spans="1:22" ht="15.75" thickBot="1" x14ac:dyDescent="0.3">
      <c r="A44" s="8" t="s">
        <v>39</v>
      </c>
      <c r="B44" s="14"/>
      <c r="C44" s="14"/>
      <c r="D44" s="15"/>
      <c r="E44" s="9"/>
      <c r="F44" s="9"/>
      <c r="G44" s="15"/>
      <c r="H44" s="9"/>
      <c r="I44" s="9"/>
      <c r="J44" s="9"/>
      <c r="K44" s="16">
        <v>45444</v>
      </c>
      <c r="L44" s="13">
        <v>63057.88</v>
      </c>
      <c r="M44" s="11"/>
      <c r="N44" s="12"/>
      <c r="O44" s="12"/>
      <c r="P44" s="12"/>
      <c r="Q44" s="12"/>
      <c r="R44" s="12"/>
      <c r="S44" s="12"/>
      <c r="T44" s="12"/>
      <c r="U44" s="12"/>
      <c r="V44" s="11">
        <f t="shared" si="1"/>
        <v>63057.88</v>
      </c>
    </row>
    <row r="45" spans="1:22" ht="15.75" thickBot="1" x14ac:dyDescent="0.3">
      <c r="A45" s="8" t="s">
        <v>39</v>
      </c>
      <c r="B45" s="14"/>
      <c r="C45" s="14"/>
      <c r="D45" s="15"/>
      <c r="E45" s="9"/>
      <c r="F45" s="9"/>
      <c r="G45" s="15"/>
      <c r="H45" s="9"/>
      <c r="I45" s="9"/>
      <c r="J45" s="9"/>
      <c r="K45" s="16">
        <v>45474</v>
      </c>
      <c r="L45" s="13">
        <v>4840.03</v>
      </c>
      <c r="M45" s="11"/>
      <c r="N45" s="12"/>
      <c r="O45" s="12"/>
      <c r="P45" s="12"/>
      <c r="Q45" s="12"/>
      <c r="R45" s="12"/>
      <c r="S45" s="12"/>
      <c r="T45" s="12"/>
      <c r="U45" s="12"/>
      <c r="V45" s="11">
        <f t="shared" si="1"/>
        <v>4840.03</v>
      </c>
    </row>
    <row r="46" spans="1:22" ht="15.75" thickBot="1" x14ac:dyDescent="0.3">
      <c r="A46" s="8" t="s">
        <v>39</v>
      </c>
      <c r="B46" s="14"/>
      <c r="C46" s="14"/>
      <c r="D46" s="15"/>
      <c r="E46" s="9"/>
      <c r="F46" s="9"/>
      <c r="G46" s="15"/>
      <c r="H46" s="9"/>
      <c r="I46" s="9"/>
      <c r="J46" s="9"/>
      <c r="K46" s="16" t="s">
        <v>37</v>
      </c>
      <c r="L46" s="13">
        <v>3008.86</v>
      </c>
      <c r="M46" s="11"/>
      <c r="N46" s="12"/>
      <c r="O46" s="12"/>
      <c r="P46" s="12"/>
      <c r="Q46" s="12"/>
      <c r="R46" s="12"/>
      <c r="S46" s="12"/>
      <c r="T46" s="12"/>
      <c r="U46" s="12"/>
      <c r="V46" s="11">
        <f t="shared" si="1"/>
        <v>3008.86</v>
      </c>
    </row>
    <row r="47" spans="1:22" ht="15.75" thickBot="1" x14ac:dyDescent="0.3">
      <c r="A47" s="8" t="s">
        <v>39</v>
      </c>
      <c r="B47" s="14"/>
      <c r="C47" s="14"/>
      <c r="D47" s="15"/>
      <c r="E47" s="9"/>
      <c r="F47" s="9"/>
      <c r="G47" s="15"/>
      <c r="H47" s="9"/>
      <c r="I47" s="9"/>
      <c r="J47" s="9"/>
      <c r="K47" s="8" t="s">
        <v>38</v>
      </c>
      <c r="L47" s="13">
        <v>67116.69</v>
      </c>
      <c r="M47" s="11"/>
      <c r="N47" s="12"/>
      <c r="O47" s="12"/>
      <c r="P47" s="12"/>
      <c r="Q47" s="12"/>
      <c r="R47" s="12"/>
      <c r="S47" s="12"/>
      <c r="T47" s="12"/>
      <c r="U47" s="12"/>
      <c r="V47" s="11">
        <f t="shared" si="1"/>
        <v>67116.69</v>
      </c>
    </row>
    <row r="48" spans="1:22" ht="15.75" thickBot="1" x14ac:dyDescent="0.3">
      <c r="A48" s="8" t="s">
        <v>39</v>
      </c>
      <c r="B48" s="14"/>
      <c r="C48" s="14"/>
      <c r="D48" s="15"/>
      <c r="E48" s="9"/>
      <c r="F48" s="9"/>
      <c r="G48" s="15"/>
      <c r="H48" s="9"/>
      <c r="I48" s="9"/>
      <c r="J48" s="9"/>
      <c r="K48" s="8" t="s">
        <v>39</v>
      </c>
      <c r="L48" s="13">
        <v>2881551.8</v>
      </c>
      <c r="M48" s="11"/>
      <c r="N48" s="12"/>
      <c r="O48" s="12"/>
      <c r="P48" s="12"/>
      <c r="Q48" s="12"/>
      <c r="R48" s="12"/>
      <c r="S48" s="12"/>
      <c r="T48" s="12"/>
      <c r="U48" s="12"/>
      <c r="V48" s="11">
        <f t="shared" si="1"/>
        <v>2881551.8</v>
      </c>
    </row>
    <row r="49" spans="1:22" ht="15.75" thickBot="1" x14ac:dyDescent="0.3">
      <c r="A49" s="8" t="s">
        <v>40</v>
      </c>
      <c r="B49" s="14">
        <v>3009256.22</v>
      </c>
      <c r="C49" s="14">
        <v>3001551.8</v>
      </c>
      <c r="D49" s="15">
        <v>0.3</v>
      </c>
      <c r="E49" s="9"/>
      <c r="F49" s="9"/>
      <c r="G49" s="15">
        <v>3067960.0300000003</v>
      </c>
      <c r="H49" s="9"/>
      <c r="I49" s="9"/>
      <c r="J49" s="9">
        <v>41519.899999999994</v>
      </c>
      <c r="K49" s="8" t="s">
        <v>40</v>
      </c>
      <c r="L49" s="13">
        <v>2881551.8</v>
      </c>
      <c r="M49" s="12"/>
      <c r="N49" s="12"/>
      <c r="O49" s="12"/>
      <c r="P49" s="12"/>
      <c r="Q49" s="12"/>
      <c r="R49" s="12"/>
      <c r="S49" s="12"/>
      <c r="T49" s="12"/>
      <c r="U49" s="12"/>
      <c r="V49" s="11">
        <f t="shared" si="1"/>
        <v>2881551.8</v>
      </c>
    </row>
    <row r="50" spans="1:22" ht="15.75" thickBot="1" x14ac:dyDescent="0.3">
      <c r="A50" s="8" t="s">
        <v>40</v>
      </c>
      <c r="B50" s="14"/>
      <c r="C50" s="14"/>
      <c r="D50" s="19"/>
      <c r="E50" s="20"/>
      <c r="F50" s="20"/>
      <c r="G50" s="20"/>
      <c r="H50" s="20"/>
      <c r="I50" s="20"/>
      <c r="J50" s="20"/>
      <c r="K50" s="16">
        <v>45444</v>
      </c>
      <c r="L50" s="13">
        <v>0.3</v>
      </c>
      <c r="M50" s="12"/>
      <c r="N50" s="12"/>
      <c r="O50" s="12"/>
      <c r="P50" s="12"/>
      <c r="Q50" s="12"/>
      <c r="R50" s="12"/>
      <c r="S50" s="12"/>
      <c r="T50" s="12"/>
      <c r="U50" s="12"/>
      <c r="V50" s="11">
        <f t="shared" si="1"/>
        <v>0.3</v>
      </c>
    </row>
    <row r="51" spans="1:22" ht="15.75" thickBot="1" x14ac:dyDescent="0.3">
      <c r="A51" s="8" t="s">
        <v>40</v>
      </c>
      <c r="B51" s="14"/>
      <c r="C51" s="14"/>
      <c r="D51" s="19"/>
      <c r="E51" s="20"/>
      <c r="F51" s="20"/>
      <c r="G51" s="20"/>
      <c r="H51" s="20"/>
      <c r="I51" s="20"/>
      <c r="J51" s="20"/>
      <c r="K51" s="8" t="s">
        <v>38</v>
      </c>
      <c r="L51" s="13">
        <v>97125.82</v>
      </c>
      <c r="M51" s="12"/>
      <c r="N51" s="12"/>
      <c r="O51" s="12"/>
      <c r="P51" s="12"/>
      <c r="Q51" s="12"/>
      <c r="R51" s="12"/>
      <c r="S51" s="12"/>
      <c r="T51" s="12"/>
      <c r="U51" s="12"/>
      <c r="V51" s="11">
        <f t="shared" si="1"/>
        <v>97125.82</v>
      </c>
    </row>
    <row r="52" spans="1:22" ht="15.75" thickBot="1" x14ac:dyDescent="0.3">
      <c r="A52" s="21" t="s">
        <v>41</v>
      </c>
      <c r="B52" s="14">
        <v>3009256.22</v>
      </c>
      <c r="C52" s="14">
        <v>3001551.8</v>
      </c>
      <c r="D52" s="11"/>
      <c r="E52" s="22"/>
      <c r="F52" s="23"/>
      <c r="G52" s="24">
        <v>86184.52</v>
      </c>
      <c r="H52" s="23"/>
      <c r="I52" s="23"/>
      <c r="J52" s="22">
        <v>34318.03</v>
      </c>
      <c r="K52" s="21" t="s">
        <v>41</v>
      </c>
      <c r="L52" s="24">
        <v>2881551.8</v>
      </c>
      <c r="M52" s="23"/>
      <c r="N52" s="23"/>
      <c r="O52" s="23"/>
      <c r="P52" s="23"/>
      <c r="Q52" s="23"/>
      <c r="R52" s="23"/>
      <c r="S52" s="23"/>
      <c r="T52" s="23"/>
      <c r="U52" s="23"/>
      <c r="V52" s="11">
        <f t="shared" si="1"/>
        <v>2881551.8</v>
      </c>
    </row>
    <row r="53" spans="1:22" ht="15.75" thickBot="1" x14ac:dyDescent="0.3">
      <c r="A53" s="21" t="s">
        <v>41</v>
      </c>
      <c r="B53" s="25"/>
      <c r="C53" s="25"/>
      <c r="D53" s="26"/>
      <c r="E53" s="27"/>
      <c r="F53" s="28"/>
      <c r="G53" s="29"/>
      <c r="H53" s="28"/>
      <c r="I53" s="28"/>
      <c r="J53" s="27"/>
      <c r="K53" s="8" t="s">
        <v>39</v>
      </c>
      <c r="L53" s="29">
        <v>89282.110000000015</v>
      </c>
      <c r="M53" s="28"/>
      <c r="N53" s="28"/>
      <c r="O53" s="28"/>
      <c r="P53" s="28"/>
      <c r="Q53" s="28"/>
      <c r="R53" s="28"/>
      <c r="S53" s="28"/>
      <c r="T53" s="28"/>
      <c r="U53" s="28"/>
      <c r="V53" s="11">
        <f t="shared" si="1"/>
        <v>89282.110000000015</v>
      </c>
    </row>
    <row r="54" spans="1:22" ht="15.75" thickBot="1" x14ac:dyDescent="0.3">
      <c r="A54" s="21" t="s">
        <v>41</v>
      </c>
      <c r="B54" s="25"/>
      <c r="C54" s="25"/>
      <c r="D54" s="26"/>
      <c r="E54" s="27"/>
      <c r="F54" s="28"/>
      <c r="G54" s="29"/>
      <c r="H54" s="28"/>
      <c r="I54" s="28"/>
      <c r="J54" s="27"/>
      <c r="K54" s="8" t="s">
        <v>40</v>
      </c>
      <c r="L54" s="29">
        <v>86184.52</v>
      </c>
      <c r="M54" s="28"/>
      <c r="N54" s="28"/>
      <c r="O54" s="28"/>
      <c r="P54" s="28"/>
      <c r="Q54" s="28"/>
      <c r="R54" s="28"/>
      <c r="S54" s="28"/>
      <c r="T54" s="28"/>
      <c r="U54" s="28"/>
      <c r="V54" s="11">
        <f t="shared" si="1"/>
        <v>86184.52</v>
      </c>
    </row>
    <row r="55" spans="1:22" ht="15.75" thickBot="1" x14ac:dyDescent="0.3">
      <c r="A55" s="30"/>
      <c r="B55" s="31">
        <f>SUM(B22:B54)</f>
        <v>35040103.859999999</v>
      </c>
      <c r="C55" s="31">
        <f t="shared" ref="C55:V55" si="2">SUM(C22:C54)</f>
        <v>34821072.659999996</v>
      </c>
      <c r="D55" s="31">
        <f t="shared" si="2"/>
        <v>34633360.849999994</v>
      </c>
      <c r="E55" s="31">
        <f t="shared" si="2"/>
        <v>1470156.89</v>
      </c>
      <c r="F55" s="31">
        <f t="shared" si="2"/>
        <v>0</v>
      </c>
      <c r="G55" s="31">
        <f t="shared" si="2"/>
        <v>34426581.719999999</v>
      </c>
      <c r="H55" s="31">
        <f t="shared" si="2"/>
        <v>1470156.8900000001</v>
      </c>
      <c r="I55" s="31">
        <f t="shared" si="2"/>
        <v>0</v>
      </c>
      <c r="J55" s="31">
        <f t="shared" si="2"/>
        <v>520357.56999999995</v>
      </c>
      <c r="K55" s="31"/>
      <c r="L55" s="31">
        <f t="shared" si="2"/>
        <v>34426359.799999997</v>
      </c>
      <c r="M55" s="31">
        <f t="shared" si="2"/>
        <v>1470156.8900000001</v>
      </c>
      <c r="N55" s="31">
        <f t="shared" si="2"/>
        <v>0</v>
      </c>
      <c r="O55" s="31">
        <f t="shared" si="2"/>
        <v>0</v>
      </c>
      <c r="P55" s="31">
        <f t="shared" si="2"/>
        <v>22169.68</v>
      </c>
      <c r="Q55" s="31">
        <f t="shared" si="2"/>
        <v>0</v>
      </c>
      <c r="R55" s="31">
        <f t="shared" si="2"/>
        <v>62549.2</v>
      </c>
      <c r="S55" s="31">
        <f t="shared" si="2"/>
        <v>0</v>
      </c>
      <c r="T55" s="31">
        <f t="shared" si="2"/>
        <v>21399.859999999997</v>
      </c>
      <c r="U55" s="31">
        <f t="shared" si="2"/>
        <v>0</v>
      </c>
      <c r="V55" s="31">
        <f t="shared" si="2"/>
        <v>35980465.75</v>
      </c>
    </row>
    <row r="56" spans="1:22" x14ac:dyDescent="0.25">
      <c r="A56" s="32"/>
      <c r="B56" s="32"/>
      <c r="C56" s="33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</row>
    <row r="57" spans="1:22" ht="48.75" customHeight="1" x14ac:dyDescent="0.25">
      <c r="A57" s="62" t="s">
        <v>42</v>
      </c>
      <c r="B57" s="62"/>
      <c r="C57" s="62"/>
      <c r="D57" s="62"/>
      <c r="E57" s="6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4"/>
      <c r="T57" s="32"/>
      <c r="U57" s="32"/>
      <c r="V57" s="32"/>
    </row>
    <row r="58" spans="1:22" ht="15" customHeight="1" x14ac:dyDescent="0.25">
      <c r="A58" s="63" t="s">
        <v>43</v>
      </c>
      <c r="B58" s="63"/>
      <c r="C58" s="63"/>
      <c r="D58" s="63"/>
      <c r="E58" s="63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</row>
    <row r="59" spans="1:22" x14ac:dyDescent="0.25">
      <c r="A59" s="63"/>
      <c r="B59" s="63"/>
      <c r="C59" s="63"/>
      <c r="D59" s="63"/>
      <c r="E59" s="63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4"/>
    </row>
    <row r="60" spans="1:22" ht="29.25" customHeight="1" x14ac:dyDescent="0.25">
      <c r="A60" s="59" t="s">
        <v>44</v>
      </c>
      <c r="B60" s="59"/>
      <c r="C60" s="59"/>
      <c r="D60" s="59"/>
      <c r="E60" s="59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</row>
    <row r="61" spans="1:22" ht="15" customHeight="1" x14ac:dyDescent="0.25">
      <c r="A61" s="59" t="s">
        <v>45</v>
      </c>
      <c r="B61" s="59"/>
      <c r="C61" s="59"/>
      <c r="D61" s="59"/>
      <c r="E61" s="59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</row>
    <row r="62" spans="1:22" ht="15" customHeight="1" x14ac:dyDescent="0.25">
      <c r="A62" s="59" t="s">
        <v>46</v>
      </c>
      <c r="B62" s="59"/>
      <c r="C62" s="59"/>
      <c r="D62" s="59"/>
      <c r="E62" s="59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</row>
    <row r="63" spans="1:22" ht="15" customHeight="1" x14ac:dyDescent="0.25">
      <c r="A63" s="59" t="s">
        <v>47</v>
      </c>
      <c r="B63" s="59"/>
      <c r="C63" s="59"/>
      <c r="D63" s="59"/>
      <c r="E63" s="59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</row>
    <row r="64" spans="1:22" ht="15" customHeight="1" x14ac:dyDescent="0.25">
      <c r="A64" s="59" t="s">
        <v>48</v>
      </c>
      <c r="B64" s="59"/>
      <c r="C64" s="59"/>
      <c r="D64" s="59"/>
      <c r="E64" s="59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x14ac:dyDescent="0.25">
      <c r="A65" s="32"/>
      <c r="B65" s="32"/>
      <c r="C65" s="33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</row>
    <row r="66" spans="1:22" ht="15.75" customHeight="1" x14ac:dyDescent="0.25">
      <c r="A66" s="62" t="s">
        <v>49</v>
      </c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</row>
    <row r="67" spans="1:22" ht="38.25" customHeight="1" x14ac:dyDescent="0.25">
      <c r="A67" s="63" t="s">
        <v>43</v>
      </c>
      <c r="B67" s="63"/>
      <c r="C67" s="63"/>
      <c r="D67" s="63"/>
      <c r="E67" s="63"/>
      <c r="F67" s="35" t="s">
        <v>50</v>
      </c>
      <c r="G67" s="35" t="s">
        <v>51</v>
      </c>
      <c r="H67" s="35" t="s">
        <v>52</v>
      </c>
      <c r="I67" s="35" t="s">
        <v>53</v>
      </c>
      <c r="J67" s="35" t="s">
        <v>54</v>
      </c>
      <c r="K67" s="35" t="s">
        <v>55</v>
      </c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</row>
    <row r="68" spans="1:22" ht="13.5" hidden="1" customHeight="1" x14ac:dyDescent="0.25">
      <c r="A68" s="59" t="s">
        <v>56</v>
      </c>
      <c r="B68" s="59"/>
      <c r="C68" s="59"/>
      <c r="D68" s="59"/>
      <c r="E68" s="59"/>
      <c r="F68" s="36"/>
      <c r="G68" s="37"/>
      <c r="H68" s="37"/>
      <c r="I68" s="37"/>
      <c r="J68" s="37"/>
      <c r="K68" s="37"/>
      <c r="L68" s="32"/>
      <c r="M68" s="32"/>
      <c r="N68" s="32"/>
      <c r="O68" s="32"/>
      <c r="P68" s="38"/>
      <c r="Q68" s="32"/>
      <c r="R68" s="32"/>
      <c r="S68" s="32"/>
      <c r="T68" s="32"/>
      <c r="U68" s="32"/>
      <c r="V68" s="32"/>
    </row>
    <row r="69" spans="1:22" ht="35.25" customHeight="1" x14ac:dyDescent="0.25">
      <c r="A69" s="59" t="s">
        <v>57</v>
      </c>
      <c r="B69" s="59"/>
      <c r="C69" s="59"/>
      <c r="D69" s="59"/>
      <c r="E69" s="59"/>
      <c r="F69" s="39">
        <v>29562.78</v>
      </c>
      <c r="G69" s="40" t="s">
        <v>58</v>
      </c>
      <c r="H69" s="41">
        <v>201300010015939</v>
      </c>
      <c r="I69" s="42">
        <v>45352</v>
      </c>
      <c r="J69" s="42">
        <v>45444</v>
      </c>
      <c r="K69" s="37" t="s">
        <v>59</v>
      </c>
      <c r="L69" s="32"/>
      <c r="M69" s="32"/>
      <c r="N69" s="32"/>
      <c r="O69" s="32"/>
      <c r="P69" s="38"/>
      <c r="Q69" s="32"/>
      <c r="R69" s="32"/>
      <c r="S69" s="32"/>
      <c r="T69" s="32"/>
      <c r="U69" s="32"/>
      <c r="V69" s="32"/>
    </row>
    <row r="70" spans="1:22" ht="35.25" customHeight="1" x14ac:dyDescent="0.25">
      <c r="A70" s="59" t="s">
        <v>57</v>
      </c>
      <c r="B70" s="59"/>
      <c r="C70" s="59"/>
      <c r="D70" s="59"/>
      <c r="E70" s="59"/>
      <c r="F70" s="39">
        <v>29562.78</v>
      </c>
      <c r="G70" s="40" t="s">
        <v>58</v>
      </c>
      <c r="H70" s="41">
        <v>201300010015939</v>
      </c>
      <c r="I70" s="42">
        <v>45444</v>
      </c>
      <c r="J70" s="42">
        <v>45444</v>
      </c>
      <c r="K70" s="37" t="s">
        <v>59</v>
      </c>
      <c r="L70" s="32"/>
      <c r="M70" s="32"/>
      <c r="N70" s="32"/>
      <c r="O70" s="32"/>
      <c r="P70" s="38"/>
      <c r="Q70" s="32"/>
      <c r="R70" s="32"/>
      <c r="S70" s="32"/>
      <c r="T70" s="32"/>
      <c r="U70" s="32"/>
      <c r="V70" s="32"/>
    </row>
    <row r="71" spans="1:22" ht="35.25" customHeight="1" x14ac:dyDescent="0.25">
      <c r="A71" s="59" t="s">
        <v>57</v>
      </c>
      <c r="B71" s="59"/>
      <c r="C71" s="59"/>
      <c r="D71" s="59"/>
      <c r="E71" s="59"/>
      <c r="F71" s="39">
        <v>24635.65</v>
      </c>
      <c r="G71" s="40" t="s">
        <v>58</v>
      </c>
      <c r="H71" s="41">
        <v>201300010015939</v>
      </c>
      <c r="I71" s="42">
        <v>45475</v>
      </c>
      <c r="J71" s="42">
        <v>45475</v>
      </c>
      <c r="K71" s="37" t="s">
        <v>59</v>
      </c>
      <c r="L71" s="32"/>
      <c r="M71" s="32"/>
      <c r="N71" s="32"/>
      <c r="O71" s="32"/>
      <c r="P71" s="38"/>
      <c r="Q71" s="32"/>
      <c r="R71" s="32"/>
      <c r="S71" s="32"/>
      <c r="T71" s="32"/>
      <c r="U71" s="32"/>
      <c r="V71" s="32"/>
    </row>
    <row r="72" spans="1:22" ht="35.25" customHeight="1" x14ac:dyDescent="0.25">
      <c r="A72" s="59" t="s">
        <v>57</v>
      </c>
      <c r="B72" s="59"/>
      <c r="C72" s="59"/>
      <c r="D72" s="59"/>
      <c r="E72" s="59"/>
      <c r="F72" s="39">
        <v>29562.78</v>
      </c>
      <c r="G72" s="40" t="s">
        <v>58</v>
      </c>
      <c r="H72" s="41">
        <v>201800010008207</v>
      </c>
      <c r="I72" s="42">
        <v>45383</v>
      </c>
      <c r="J72" s="42">
        <v>45475</v>
      </c>
      <c r="K72" s="37" t="s">
        <v>59</v>
      </c>
      <c r="L72" s="32"/>
      <c r="M72" s="32"/>
      <c r="N72" s="32"/>
      <c r="O72" s="32"/>
      <c r="P72" s="38"/>
      <c r="Q72" s="32"/>
      <c r="R72" s="32"/>
      <c r="S72" s="32"/>
      <c r="T72" s="32"/>
      <c r="U72" s="32"/>
      <c r="V72" s="32"/>
    </row>
    <row r="73" spans="1:22" ht="35.25" customHeight="1" x14ac:dyDescent="0.25">
      <c r="A73" s="59" t="s">
        <v>57</v>
      </c>
      <c r="B73" s="59"/>
      <c r="C73" s="59"/>
      <c r="D73" s="59"/>
      <c r="E73" s="59"/>
      <c r="F73" s="39">
        <v>29562.78</v>
      </c>
      <c r="G73" s="40" t="s">
        <v>58</v>
      </c>
      <c r="H73" s="41">
        <v>201800010008207</v>
      </c>
      <c r="I73" s="42">
        <v>45383</v>
      </c>
      <c r="J73" s="42">
        <v>45505</v>
      </c>
      <c r="K73" s="37" t="s">
        <v>59</v>
      </c>
      <c r="L73" s="32"/>
      <c r="M73" s="32"/>
      <c r="N73" s="32"/>
      <c r="O73" s="32"/>
      <c r="P73" s="38"/>
      <c r="Q73" s="32"/>
      <c r="R73" s="32"/>
      <c r="S73" s="32"/>
      <c r="T73" s="32"/>
      <c r="U73" s="32"/>
      <c r="V73" s="32"/>
    </row>
    <row r="74" spans="1:22" ht="35.25" customHeight="1" x14ac:dyDescent="0.25">
      <c r="A74" s="59" t="s">
        <v>57</v>
      </c>
      <c r="B74" s="59"/>
      <c r="C74" s="59"/>
      <c r="D74" s="59"/>
      <c r="E74" s="59"/>
      <c r="F74" s="39">
        <v>4934.07</v>
      </c>
      <c r="G74" s="40" t="s">
        <v>58</v>
      </c>
      <c r="H74" s="43" t="s">
        <v>60</v>
      </c>
      <c r="I74" s="42">
        <v>45536</v>
      </c>
      <c r="J74" s="42">
        <v>45536</v>
      </c>
      <c r="K74" s="37" t="s">
        <v>61</v>
      </c>
      <c r="L74" s="32"/>
      <c r="M74" s="32"/>
      <c r="N74" s="32"/>
      <c r="O74" s="32"/>
      <c r="P74" s="38"/>
      <c r="Q74" s="32"/>
      <c r="R74" s="32"/>
      <c r="S74" s="32"/>
      <c r="T74" s="32"/>
      <c r="U74" s="32"/>
      <c r="V74" s="32"/>
    </row>
    <row r="75" spans="1:22" ht="35.25" customHeight="1" x14ac:dyDescent="0.25">
      <c r="A75" s="59" t="s">
        <v>57</v>
      </c>
      <c r="B75" s="59"/>
      <c r="C75" s="59"/>
      <c r="D75" s="59"/>
      <c r="E75" s="59"/>
      <c r="F75" s="39">
        <v>4934.07</v>
      </c>
      <c r="G75" s="40" t="s">
        <v>58</v>
      </c>
      <c r="H75" s="43" t="s">
        <v>60</v>
      </c>
      <c r="I75" s="42">
        <v>45566</v>
      </c>
      <c r="J75" s="42">
        <v>45566</v>
      </c>
      <c r="K75" s="37" t="s">
        <v>61</v>
      </c>
      <c r="L75" s="32"/>
      <c r="M75" s="32"/>
      <c r="N75" s="32"/>
      <c r="O75" s="32"/>
      <c r="P75" s="38"/>
      <c r="Q75" s="32"/>
      <c r="R75" s="32"/>
      <c r="S75" s="32"/>
      <c r="T75" s="32"/>
      <c r="U75" s="32"/>
      <c r="V75" s="32"/>
    </row>
    <row r="76" spans="1:22" ht="35.25" customHeight="1" x14ac:dyDescent="0.25">
      <c r="A76" s="59" t="s">
        <v>57</v>
      </c>
      <c r="B76" s="59"/>
      <c r="C76" s="59"/>
      <c r="D76" s="59"/>
      <c r="E76" s="59"/>
      <c r="F76" s="44">
        <v>4934.07</v>
      </c>
      <c r="G76" s="40" t="s">
        <v>58</v>
      </c>
      <c r="H76" s="43" t="s">
        <v>60</v>
      </c>
      <c r="I76" s="42">
        <v>45597</v>
      </c>
      <c r="J76" s="42">
        <v>45597</v>
      </c>
      <c r="K76" s="37" t="s">
        <v>61</v>
      </c>
      <c r="L76" s="32"/>
      <c r="M76" s="32"/>
      <c r="N76" s="32"/>
      <c r="O76" s="32"/>
      <c r="P76" s="38"/>
      <c r="Q76" s="32"/>
      <c r="R76" s="32"/>
      <c r="S76" s="32"/>
      <c r="T76" s="32"/>
      <c r="U76" s="32"/>
      <c r="V76" s="32"/>
    </row>
    <row r="77" spans="1:22" ht="35.25" customHeight="1" x14ac:dyDescent="0.25">
      <c r="A77" s="59" t="s">
        <v>57</v>
      </c>
      <c r="B77" s="59"/>
      <c r="C77" s="59"/>
      <c r="D77" s="59"/>
      <c r="E77" s="59"/>
      <c r="F77" s="39">
        <v>4380</v>
      </c>
      <c r="G77" s="40" t="s">
        <v>58</v>
      </c>
      <c r="H77" s="43" t="s">
        <v>60</v>
      </c>
      <c r="I77" s="42">
        <v>45597</v>
      </c>
      <c r="J77" s="42">
        <v>45597</v>
      </c>
      <c r="K77" s="37" t="s">
        <v>61</v>
      </c>
      <c r="L77" s="32"/>
      <c r="M77" s="32"/>
      <c r="N77" s="32"/>
      <c r="O77" s="32"/>
      <c r="P77" s="38"/>
      <c r="Q77" s="32"/>
      <c r="R77" s="32"/>
      <c r="S77" s="32"/>
      <c r="T77" s="32"/>
      <c r="U77" s="32"/>
      <c r="V77" s="32"/>
    </row>
    <row r="78" spans="1:22" ht="39.75" customHeight="1" x14ac:dyDescent="0.25">
      <c r="A78" s="59" t="s">
        <v>62</v>
      </c>
      <c r="B78" s="59"/>
      <c r="C78" s="59"/>
      <c r="D78" s="59"/>
      <c r="E78" s="59"/>
      <c r="F78" s="39">
        <v>35058.44</v>
      </c>
      <c r="G78" s="40" t="s">
        <v>63</v>
      </c>
      <c r="H78" s="41">
        <v>201800010008207</v>
      </c>
      <c r="I78" s="42">
        <v>45292</v>
      </c>
      <c r="J78" s="42">
        <v>45292</v>
      </c>
      <c r="K78" s="37" t="s">
        <v>64</v>
      </c>
      <c r="L78" s="32"/>
      <c r="M78" s="32"/>
      <c r="N78" s="32"/>
      <c r="O78" s="32"/>
      <c r="P78" s="38"/>
      <c r="Q78" s="32"/>
      <c r="R78" s="32"/>
      <c r="S78" s="32"/>
      <c r="T78" s="32"/>
      <c r="U78" s="32"/>
      <c r="V78" s="32"/>
    </row>
    <row r="79" spans="1:22" ht="39.75" customHeight="1" x14ac:dyDescent="0.25">
      <c r="A79" s="59" t="s">
        <v>62</v>
      </c>
      <c r="B79" s="59"/>
      <c r="C79" s="59"/>
      <c r="D79" s="59"/>
      <c r="E79" s="59"/>
      <c r="F79" s="39">
        <v>28541.65</v>
      </c>
      <c r="G79" s="40" t="s">
        <v>63</v>
      </c>
      <c r="H79" s="41">
        <v>201800010008207</v>
      </c>
      <c r="I79" s="42">
        <v>45323</v>
      </c>
      <c r="J79" s="42">
        <v>45323</v>
      </c>
      <c r="K79" s="37" t="s">
        <v>64</v>
      </c>
      <c r="L79" s="32"/>
      <c r="M79" s="32"/>
      <c r="N79" s="32"/>
      <c r="O79" s="32"/>
      <c r="P79" s="38"/>
      <c r="Q79" s="32"/>
      <c r="R79" s="32"/>
      <c r="S79" s="32"/>
      <c r="T79" s="32"/>
      <c r="U79" s="32"/>
      <c r="V79" s="32"/>
    </row>
    <row r="80" spans="1:22" ht="39.75" customHeight="1" x14ac:dyDescent="0.25">
      <c r="A80" s="59" t="s">
        <v>62</v>
      </c>
      <c r="B80" s="59"/>
      <c r="C80" s="59"/>
      <c r="D80" s="59"/>
      <c r="E80" s="59"/>
      <c r="F80" s="39">
        <v>27181.25</v>
      </c>
      <c r="G80" s="40" t="s">
        <v>63</v>
      </c>
      <c r="H80" s="41">
        <v>201800010008207</v>
      </c>
      <c r="I80" s="42">
        <v>45352</v>
      </c>
      <c r="J80" s="42">
        <v>45352</v>
      </c>
      <c r="K80" s="37" t="s">
        <v>64</v>
      </c>
      <c r="L80" s="32"/>
      <c r="M80" s="32"/>
      <c r="N80" s="32"/>
      <c r="O80" s="32"/>
      <c r="P80" s="38"/>
      <c r="Q80" s="32"/>
      <c r="R80" s="32"/>
      <c r="S80" s="32"/>
      <c r="T80" s="32"/>
      <c r="U80" s="32"/>
      <c r="V80" s="32"/>
    </row>
    <row r="81" spans="1:22" ht="39.75" customHeight="1" x14ac:dyDescent="0.25">
      <c r="A81" s="59" t="s">
        <v>62</v>
      </c>
      <c r="B81" s="59"/>
      <c r="C81" s="59"/>
      <c r="D81" s="59"/>
      <c r="E81" s="59"/>
      <c r="F81" s="39">
        <v>29110</v>
      </c>
      <c r="G81" s="40" t="s">
        <v>63</v>
      </c>
      <c r="H81" s="41">
        <v>201700010019675</v>
      </c>
      <c r="I81" s="42">
        <v>45383</v>
      </c>
      <c r="J81" s="42">
        <v>45383</v>
      </c>
      <c r="K81" s="37" t="s">
        <v>64</v>
      </c>
      <c r="L81" s="32"/>
      <c r="M81" s="32"/>
      <c r="N81" s="32"/>
      <c r="O81" s="32"/>
      <c r="P81" s="38"/>
      <c r="Q81" s="32"/>
      <c r="R81" s="32"/>
      <c r="S81" s="32"/>
      <c r="T81" s="32"/>
      <c r="U81" s="32"/>
      <c r="V81" s="32"/>
    </row>
    <row r="82" spans="1:22" ht="39.75" customHeight="1" x14ac:dyDescent="0.25">
      <c r="A82" s="59" t="s">
        <v>62</v>
      </c>
      <c r="B82" s="59"/>
      <c r="C82" s="59"/>
      <c r="D82" s="59"/>
      <c r="E82" s="59"/>
      <c r="F82" s="39">
        <v>30419.06</v>
      </c>
      <c r="G82" s="40" t="s">
        <v>63</v>
      </c>
      <c r="H82" s="41">
        <v>201700010019675</v>
      </c>
      <c r="I82" s="42">
        <v>45413</v>
      </c>
      <c r="J82" s="42">
        <v>45413</v>
      </c>
      <c r="K82" s="37" t="s">
        <v>65</v>
      </c>
      <c r="L82" s="32"/>
      <c r="M82" s="32"/>
      <c r="N82" s="32"/>
      <c r="O82" s="32"/>
      <c r="P82" s="38"/>
      <c r="Q82" s="32"/>
      <c r="R82" s="32"/>
      <c r="S82" s="32"/>
      <c r="T82" s="32"/>
      <c r="U82" s="32"/>
      <c r="V82" s="32"/>
    </row>
    <row r="83" spans="1:22" ht="39.75" customHeight="1" x14ac:dyDescent="0.25">
      <c r="A83" s="59" t="s">
        <v>62</v>
      </c>
      <c r="B83" s="59"/>
      <c r="C83" s="59"/>
      <c r="D83" s="59"/>
      <c r="E83" s="59"/>
      <c r="F83" s="39">
        <v>29296.01</v>
      </c>
      <c r="G83" s="40" t="s">
        <v>63</v>
      </c>
      <c r="H83" s="41">
        <v>201700010019675</v>
      </c>
      <c r="I83" s="42">
        <v>45444</v>
      </c>
      <c r="J83" s="42">
        <v>45444</v>
      </c>
      <c r="K83" s="37" t="s">
        <v>65</v>
      </c>
      <c r="L83" s="32"/>
      <c r="M83" s="32"/>
      <c r="N83" s="32"/>
      <c r="O83" s="32"/>
      <c r="P83" s="38"/>
      <c r="Q83" s="32"/>
      <c r="R83" s="32"/>
      <c r="S83" s="32"/>
      <c r="T83" s="32"/>
      <c r="U83" s="32"/>
      <c r="V83" s="32"/>
    </row>
    <row r="84" spans="1:22" ht="39.75" customHeight="1" x14ac:dyDescent="0.25">
      <c r="A84" s="59" t="s">
        <v>62</v>
      </c>
      <c r="B84" s="59"/>
      <c r="C84" s="59"/>
      <c r="D84" s="59"/>
      <c r="E84" s="59"/>
      <c r="F84" s="39">
        <v>25597.19</v>
      </c>
      <c r="G84" s="40" t="s">
        <v>63</v>
      </c>
      <c r="H84" s="41">
        <v>201700010019675</v>
      </c>
      <c r="I84" s="42">
        <v>45475</v>
      </c>
      <c r="J84" s="42">
        <v>45475</v>
      </c>
      <c r="K84" s="37" t="s">
        <v>65</v>
      </c>
      <c r="L84" s="32"/>
      <c r="M84" s="32"/>
      <c r="N84" s="32"/>
      <c r="O84" s="32"/>
      <c r="P84" s="38"/>
      <c r="Q84" s="32"/>
      <c r="R84" s="32"/>
      <c r="S84" s="32"/>
      <c r="T84" s="32"/>
      <c r="U84" s="32"/>
      <c r="V84" s="32"/>
    </row>
    <row r="85" spans="1:22" ht="39.75" customHeight="1" x14ac:dyDescent="0.25">
      <c r="A85" s="59" t="s">
        <v>62</v>
      </c>
      <c r="B85" s="59"/>
      <c r="C85" s="59"/>
      <c r="D85" s="59"/>
      <c r="E85" s="59"/>
      <c r="F85" s="39">
        <v>27428.36</v>
      </c>
      <c r="G85" s="40" t="s">
        <v>63</v>
      </c>
      <c r="H85" s="41">
        <v>201700010019675</v>
      </c>
      <c r="I85" s="42">
        <v>45505</v>
      </c>
      <c r="J85" s="42">
        <v>45505</v>
      </c>
      <c r="K85" s="37" t="s">
        <v>65</v>
      </c>
      <c r="L85" s="32"/>
      <c r="M85" s="32"/>
      <c r="N85" s="32"/>
      <c r="O85" s="32"/>
      <c r="P85" s="38"/>
      <c r="Q85" s="32"/>
      <c r="R85" s="32"/>
      <c r="S85" s="32"/>
      <c r="T85" s="32"/>
      <c r="U85" s="32"/>
      <c r="V85" s="32"/>
    </row>
    <row r="86" spans="1:22" ht="51" x14ac:dyDescent="0.25">
      <c r="A86" s="59" t="s">
        <v>62</v>
      </c>
      <c r="B86" s="59"/>
      <c r="C86" s="59"/>
      <c r="D86" s="59"/>
      <c r="E86" s="59"/>
      <c r="F86" s="39">
        <v>25644.530000000002</v>
      </c>
      <c r="G86" s="40" t="s">
        <v>63</v>
      </c>
      <c r="H86" s="43" t="s">
        <v>60</v>
      </c>
      <c r="I86" s="42">
        <v>45536</v>
      </c>
      <c r="J86" s="42">
        <v>45536</v>
      </c>
      <c r="K86" s="37" t="s">
        <v>66</v>
      </c>
      <c r="L86" s="32"/>
      <c r="M86" s="32"/>
      <c r="N86" s="32"/>
      <c r="O86" s="32"/>
      <c r="P86" s="38"/>
      <c r="Q86" s="32"/>
      <c r="R86" s="32"/>
      <c r="S86" s="32"/>
      <c r="T86" s="32"/>
      <c r="U86" s="32"/>
      <c r="V86" s="32"/>
    </row>
    <row r="87" spans="1:22" ht="51" x14ac:dyDescent="0.25">
      <c r="A87" s="59" t="s">
        <v>62</v>
      </c>
      <c r="B87" s="59"/>
      <c r="C87" s="59"/>
      <c r="D87" s="59"/>
      <c r="E87" s="59"/>
      <c r="F87" s="39">
        <v>33488.239999999998</v>
      </c>
      <c r="G87" s="40" t="s">
        <v>63</v>
      </c>
      <c r="H87" s="43" t="s">
        <v>60</v>
      </c>
      <c r="I87" s="42">
        <v>45566</v>
      </c>
      <c r="J87" s="42">
        <v>45566</v>
      </c>
      <c r="K87" s="37" t="s">
        <v>66</v>
      </c>
      <c r="L87" s="32"/>
      <c r="M87" s="32"/>
      <c r="N87" s="32"/>
      <c r="O87" s="32"/>
      <c r="P87" s="38"/>
      <c r="Q87" s="32"/>
      <c r="R87" s="32"/>
      <c r="S87" s="32"/>
      <c r="T87" s="32"/>
      <c r="U87" s="32"/>
      <c r="V87" s="32"/>
    </row>
    <row r="88" spans="1:22" ht="51" x14ac:dyDescent="0.25">
      <c r="A88" s="59" t="s">
        <v>62</v>
      </c>
      <c r="B88" s="59"/>
      <c r="C88" s="59"/>
      <c r="D88" s="59"/>
      <c r="E88" s="59"/>
      <c r="F88" s="39">
        <v>36585.829999999994</v>
      </c>
      <c r="G88" s="40" t="s">
        <v>63</v>
      </c>
      <c r="H88" s="43" t="s">
        <v>60</v>
      </c>
      <c r="I88" s="42">
        <v>45597</v>
      </c>
      <c r="J88" s="42">
        <v>45597</v>
      </c>
      <c r="K88" s="37" t="s">
        <v>66</v>
      </c>
      <c r="L88" s="32"/>
      <c r="M88" s="32"/>
      <c r="N88" s="32"/>
      <c r="O88" s="32"/>
      <c r="P88" s="38"/>
      <c r="Q88" s="32"/>
      <c r="R88" s="32"/>
      <c r="S88" s="32"/>
      <c r="T88" s="32"/>
      <c r="U88" s="32"/>
      <c r="V88" s="32"/>
    </row>
    <row r="89" spans="1:22" ht="51" x14ac:dyDescent="0.25">
      <c r="A89" s="59" t="s">
        <v>62</v>
      </c>
      <c r="B89" s="59"/>
      <c r="C89" s="59"/>
      <c r="D89" s="59"/>
      <c r="E89" s="59"/>
      <c r="F89" s="39">
        <f>29372.76+565.27</f>
        <v>29938.03</v>
      </c>
      <c r="G89" s="40" t="s">
        <v>63</v>
      </c>
      <c r="H89" s="43" t="s">
        <v>60</v>
      </c>
      <c r="I89" s="42">
        <v>45627</v>
      </c>
      <c r="J89" s="42">
        <v>45627</v>
      </c>
      <c r="K89" s="37" t="s">
        <v>66</v>
      </c>
      <c r="L89" s="32"/>
      <c r="M89" s="32"/>
      <c r="N89" s="32"/>
      <c r="O89" s="32"/>
      <c r="P89" s="38"/>
      <c r="Q89" s="32"/>
      <c r="R89" s="32"/>
      <c r="S89" s="32"/>
      <c r="T89" s="32"/>
      <c r="U89" s="32"/>
      <c r="V89" s="32"/>
    </row>
    <row r="90" spans="1:22" ht="13.5" hidden="1" customHeight="1" x14ac:dyDescent="0.25">
      <c r="A90" s="59" t="s">
        <v>67</v>
      </c>
      <c r="B90" s="59"/>
      <c r="C90" s="59"/>
      <c r="D90" s="59"/>
      <c r="E90" s="59"/>
      <c r="F90" s="39"/>
      <c r="G90" s="40"/>
      <c r="H90" s="45"/>
      <c r="I90" s="42"/>
      <c r="J90" s="42"/>
      <c r="K90" s="46"/>
      <c r="L90" s="32"/>
      <c r="M90" s="32"/>
      <c r="N90" s="32"/>
      <c r="O90" s="32"/>
      <c r="P90" s="38"/>
      <c r="Q90" s="32"/>
      <c r="R90" s="32"/>
      <c r="S90" s="32"/>
      <c r="T90" s="32"/>
      <c r="U90" s="32"/>
      <c r="V90" s="32"/>
    </row>
    <row r="91" spans="1:22" ht="13.5" hidden="1" customHeight="1" x14ac:dyDescent="0.25">
      <c r="A91" s="59" t="s">
        <v>68</v>
      </c>
      <c r="B91" s="59"/>
      <c r="C91" s="59"/>
      <c r="D91" s="59"/>
      <c r="E91" s="59"/>
      <c r="F91" s="36"/>
      <c r="G91" s="37"/>
      <c r="H91" s="37"/>
      <c r="I91" s="37"/>
      <c r="J91" s="37"/>
      <c r="K91" s="37"/>
      <c r="L91" s="32"/>
      <c r="M91" s="32"/>
      <c r="N91" s="32"/>
      <c r="O91" s="32"/>
      <c r="P91" s="38"/>
      <c r="Q91" s="32"/>
      <c r="R91" s="32"/>
      <c r="S91" s="32"/>
      <c r="T91" s="32"/>
      <c r="U91" s="32"/>
      <c r="V91" s="32"/>
    </row>
    <row r="92" spans="1:22" ht="22.5" customHeight="1" x14ac:dyDescent="0.25">
      <c r="A92" s="60" t="s">
        <v>69</v>
      </c>
      <c r="B92" s="60"/>
      <c r="C92" s="60"/>
      <c r="D92" s="60"/>
      <c r="E92" s="60"/>
      <c r="F92" s="47">
        <f>SUM(F68:F91)</f>
        <v>520357.57000000007</v>
      </c>
      <c r="G92" s="48"/>
      <c r="H92" s="48"/>
      <c r="I92" s="48"/>
      <c r="J92" s="48"/>
      <c r="K92" s="48"/>
      <c r="L92" s="32"/>
      <c r="M92" s="32"/>
      <c r="N92" s="32"/>
      <c r="O92" s="32"/>
      <c r="P92" s="38"/>
      <c r="Q92" s="32"/>
      <c r="R92" s="32"/>
      <c r="S92" s="32"/>
      <c r="T92" s="32"/>
      <c r="U92" s="32"/>
      <c r="V92" s="32"/>
    </row>
    <row r="93" spans="1:22" ht="27" hidden="1" customHeight="1" x14ac:dyDescent="0.25">
      <c r="A93" s="57" t="s">
        <v>70</v>
      </c>
      <c r="B93" s="57"/>
      <c r="C93" s="57"/>
      <c r="D93" s="57"/>
      <c r="E93" s="57"/>
      <c r="F93" s="57"/>
      <c r="G93" s="57"/>
      <c r="H93" s="57"/>
      <c r="I93" s="38"/>
      <c r="J93" s="38"/>
      <c r="K93" s="38"/>
      <c r="L93" s="32"/>
      <c r="M93" s="32"/>
      <c r="N93" s="32"/>
      <c r="O93" s="32"/>
      <c r="P93" s="38"/>
      <c r="Q93" s="32"/>
      <c r="R93" s="32"/>
      <c r="S93" s="32"/>
      <c r="T93" s="32"/>
      <c r="U93" s="32"/>
      <c r="V93" s="32"/>
    </row>
    <row r="94" spans="1:22" ht="27" customHeight="1" x14ac:dyDescent="0.25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2"/>
      <c r="M94" s="32"/>
      <c r="N94" s="32"/>
      <c r="O94" s="32"/>
      <c r="P94" s="38"/>
      <c r="Q94" s="32"/>
      <c r="R94" s="32"/>
      <c r="S94" s="32"/>
      <c r="T94" s="32"/>
      <c r="U94" s="32"/>
      <c r="V94" s="32"/>
    </row>
    <row r="95" spans="1:22" ht="22.5" customHeight="1" thickBot="1" x14ac:dyDescent="0.3">
      <c r="A95" s="61" t="s">
        <v>71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32"/>
      <c r="Q95" s="32"/>
      <c r="R95" s="32"/>
      <c r="S95" s="32"/>
      <c r="T95" s="32"/>
      <c r="U95" s="32"/>
      <c r="V95" s="32"/>
    </row>
    <row r="96" spans="1:22" ht="33.75" customHeight="1" thickBot="1" x14ac:dyDescent="0.3">
      <c r="A96" s="56" t="s">
        <v>72</v>
      </c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9.75" customHeight="1" thickBot="1" x14ac:dyDescent="0.3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</row>
    <row r="98" spans="1:22" ht="22.5" customHeight="1" thickBot="1" x14ac:dyDescent="0.3">
      <c r="A98" s="56" t="s">
        <v>73</v>
      </c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</row>
    <row r="99" spans="1:22" ht="24" customHeight="1" thickBot="1" x14ac:dyDescent="0.3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</row>
    <row r="100" spans="1:22" ht="96.75" customHeight="1" thickBot="1" x14ac:dyDescent="0.3">
      <c r="A100" s="56" t="s">
        <v>74</v>
      </c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</row>
    <row r="101" spans="1:22" x14ac:dyDescent="0.25">
      <c r="A101" s="32"/>
      <c r="B101" s="32"/>
      <c r="C101" s="33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</row>
    <row r="102" spans="1:22" ht="15" customHeight="1" x14ac:dyDescent="0.25">
      <c r="A102" s="57" t="s">
        <v>75</v>
      </c>
      <c r="B102" s="57"/>
      <c r="C102" s="57"/>
      <c r="D102" s="57"/>
      <c r="E102" s="57"/>
      <c r="F102" s="57"/>
      <c r="G102" s="57"/>
      <c r="H102" s="57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</row>
    <row r="103" spans="1:22" ht="38.25" customHeight="1" x14ac:dyDescent="0.25">
      <c r="A103" s="58"/>
      <c r="B103" s="58"/>
      <c r="C103" s="58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x14ac:dyDescent="0.25">
      <c r="A104" s="32"/>
      <c r="B104" s="32"/>
      <c r="C104" s="33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</row>
    <row r="105" spans="1:22" ht="15" customHeight="1" x14ac:dyDescent="0.25">
      <c r="A105" s="32"/>
      <c r="B105" s="32"/>
      <c r="C105" s="33"/>
      <c r="D105" s="55"/>
      <c r="E105" s="55"/>
      <c r="F105" s="55"/>
      <c r="I105" s="55"/>
      <c r="J105" s="55"/>
      <c r="K105" s="55"/>
      <c r="L105" s="55"/>
      <c r="M105" s="32"/>
      <c r="N105" s="32"/>
      <c r="O105" s="32"/>
      <c r="P105" s="32"/>
      <c r="Q105" s="32"/>
      <c r="R105" s="32"/>
      <c r="S105" s="32"/>
      <c r="T105" s="32"/>
      <c r="U105" s="32"/>
      <c r="V105" s="32"/>
    </row>
    <row r="106" spans="1:22" ht="36" customHeight="1" x14ac:dyDescent="0.25">
      <c r="A106" s="49"/>
      <c r="B106" s="49"/>
      <c r="C106" s="33"/>
      <c r="D106" s="55"/>
      <c r="E106" s="55"/>
      <c r="F106" s="55"/>
      <c r="I106" s="55"/>
      <c r="J106" s="55"/>
      <c r="K106" s="55"/>
      <c r="L106" s="55"/>
      <c r="M106" s="32"/>
      <c r="N106" s="32"/>
      <c r="O106" s="32"/>
      <c r="P106" s="32"/>
      <c r="Q106" s="32"/>
      <c r="R106" s="32"/>
      <c r="S106" s="32"/>
      <c r="T106" s="32"/>
      <c r="U106" s="32"/>
      <c r="V106" s="32"/>
    </row>
    <row r="107" spans="1:22" x14ac:dyDescent="0.25">
      <c r="A107" s="32"/>
      <c r="B107" s="32"/>
      <c r="C107" s="33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</row>
    <row r="108" spans="1:22" x14ac:dyDescent="0.25">
      <c r="A108" s="32"/>
      <c r="B108" s="32"/>
      <c r="C108" s="33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</row>
    <row r="109" spans="1:22" x14ac:dyDescent="0.25">
      <c r="A109" s="32"/>
      <c r="B109" s="32"/>
      <c r="C109" s="33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</row>
    <row r="110" spans="1:22" x14ac:dyDescent="0.25">
      <c r="A110" s="32"/>
      <c r="B110" s="32"/>
      <c r="C110" s="33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</row>
    <row r="111" spans="1:22" x14ac:dyDescent="0.25">
      <c r="A111" s="32"/>
      <c r="B111" s="32"/>
      <c r="C111" s="33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</row>
    <row r="112" spans="1:22" x14ac:dyDescent="0.25">
      <c r="A112" s="32"/>
      <c r="B112" s="32"/>
      <c r="C112" s="33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</row>
    <row r="113" spans="1:22" x14ac:dyDescent="0.25">
      <c r="A113" s="32"/>
      <c r="B113" s="32"/>
      <c r="C113" s="33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</row>
    <row r="114" spans="1:22" x14ac:dyDescent="0.25">
      <c r="A114" s="32"/>
      <c r="B114" s="32"/>
      <c r="C114" s="33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</row>
    <row r="115" spans="1:22" x14ac:dyDescent="0.25">
      <c r="A115" s="32"/>
      <c r="B115" s="32"/>
      <c r="C115" s="33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</row>
    <row r="116" spans="1:22" x14ac:dyDescent="0.25">
      <c r="A116" s="32"/>
      <c r="B116" s="32"/>
      <c r="C116" s="33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</row>
    <row r="117" spans="1:22" x14ac:dyDescent="0.25">
      <c r="A117" s="32"/>
      <c r="B117" s="32"/>
      <c r="C117" s="33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</row>
    <row r="118" spans="1:22" x14ac:dyDescent="0.25">
      <c r="A118" s="32"/>
      <c r="B118" s="32"/>
      <c r="C118" s="33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</row>
    <row r="119" spans="1:22" x14ac:dyDescent="0.25">
      <c r="A119" s="32"/>
      <c r="B119" s="32"/>
      <c r="C119" s="33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</row>
    <row r="120" spans="1:22" x14ac:dyDescent="0.25">
      <c r="A120" s="32"/>
      <c r="B120" s="32"/>
      <c r="C120" s="33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</row>
    <row r="121" spans="1:22" x14ac:dyDescent="0.25">
      <c r="A121" s="32"/>
      <c r="B121" s="32"/>
      <c r="C121" s="33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</row>
    <row r="122" spans="1:22" x14ac:dyDescent="0.25">
      <c r="A122" s="32"/>
      <c r="B122" s="32"/>
      <c r="C122" s="33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</row>
    <row r="123" spans="1:22" x14ac:dyDescent="0.25">
      <c r="A123" s="32"/>
      <c r="B123" s="32"/>
      <c r="C123" s="33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</row>
    <row r="124" spans="1:22" x14ac:dyDescent="0.25">
      <c r="A124" s="32"/>
      <c r="B124" s="32"/>
      <c r="C124" s="33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</row>
    <row r="125" spans="1:22" x14ac:dyDescent="0.25">
      <c r="A125" s="32"/>
      <c r="B125" s="32"/>
      <c r="C125" s="33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</row>
    <row r="126" spans="1:22" x14ac:dyDescent="0.25">
      <c r="A126" s="32"/>
      <c r="B126" s="32"/>
      <c r="C126" s="33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</row>
    <row r="127" spans="1:22" x14ac:dyDescent="0.25">
      <c r="A127" s="32"/>
      <c r="B127" s="32"/>
      <c r="C127" s="33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</row>
    <row r="128" spans="1:22" x14ac:dyDescent="0.25">
      <c r="A128" s="32"/>
      <c r="B128" s="32"/>
      <c r="C128" s="33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</row>
    <row r="129" spans="1:22" x14ac:dyDescent="0.25">
      <c r="A129" s="32"/>
      <c r="B129" s="32"/>
      <c r="C129" s="33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</row>
    <row r="130" spans="1:22" x14ac:dyDescent="0.25">
      <c r="A130" s="32"/>
      <c r="B130" s="32"/>
      <c r="C130" s="33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</row>
    <row r="131" spans="1:22" x14ac:dyDescent="0.25">
      <c r="A131" s="32"/>
      <c r="B131" s="32"/>
      <c r="C131" s="33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</row>
    <row r="132" spans="1:22" x14ac:dyDescent="0.25">
      <c r="A132" s="32"/>
      <c r="B132" s="32"/>
      <c r="C132" s="33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</row>
    <row r="133" spans="1:22" x14ac:dyDescent="0.25">
      <c r="A133" s="32"/>
      <c r="B133" s="32"/>
      <c r="C133" s="33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</row>
    <row r="134" spans="1:22" x14ac:dyDescent="0.25">
      <c r="A134" s="32"/>
      <c r="B134" s="32"/>
      <c r="C134" s="33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</row>
    <row r="135" spans="1:22" x14ac:dyDescent="0.25">
      <c r="A135" s="32"/>
      <c r="B135" s="32"/>
      <c r="C135" s="33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</row>
    <row r="136" spans="1:22" x14ac:dyDescent="0.25">
      <c r="A136" s="50"/>
      <c r="B136" s="50"/>
      <c r="C136" s="51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</row>
    <row r="137" spans="1:22" x14ac:dyDescent="0.25">
      <c r="A137" s="50"/>
      <c r="B137" s="50"/>
      <c r="C137" s="51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</row>
    <row r="138" spans="1:22" x14ac:dyDescent="0.25">
      <c r="A138" s="50"/>
      <c r="B138" s="50"/>
      <c r="C138" s="51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  <c r="V138" s="50"/>
    </row>
    <row r="139" spans="1:22" x14ac:dyDescent="0.25">
      <c r="A139" s="52"/>
      <c r="B139" s="52"/>
      <c r="C139" s="53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</row>
    <row r="140" spans="1:22" x14ac:dyDescent="0.25">
      <c r="A140" s="52"/>
      <c r="B140" s="52"/>
      <c r="C140" s="53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</row>
    <row r="141" spans="1:22" x14ac:dyDescent="0.25">
      <c r="A141" s="52"/>
      <c r="B141" s="52"/>
      <c r="C141" s="53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</row>
    <row r="142" spans="1:22" x14ac:dyDescent="0.25">
      <c r="A142" s="52"/>
      <c r="B142" s="52"/>
      <c r="C142" s="53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</row>
    <row r="143" spans="1:22" x14ac:dyDescent="0.25">
      <c r="A143" s="52"/>
      <c r="B143" s="52"/>
      <c r="C143" s="53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</row>
    <row r="144" spans="1:22" x14ac:dyDescent="0.25">
      <c r="A144" s="52"/>
      <c r="B144" s="52"/>
      <c r="C144" s="53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</row>
    <row r="145" spans="1:22" x14ac:dyDescent="0.25">
      <c r="A145" s="52"/>
      <c r="B145" s="52"/>
      <c r="C145" s="53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</row>
    <row r="146" spans="1:22" x14ac:dyDescent="0.25">
      <c r="A146" s="52"/>
      <c r="B146" s="52"/>
      <c r="C146" s="53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</row>
    <row r="147" spans="1:22" x14ac:dyDescent="0.25">
      <c r="A147" s="52"/>
      <c r="B147" s="52"/>
      <c r="C147" s="53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</row>
    <row r="148" spans="1:22" x14ac:dyDescent="0.25">
      <c r="A148" s="52"/>
      <c r="B148" s="52"/>
      <c r="C148" s="53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</row>
  </sheetData>
  <autoFilter ref="A67:K93" xr:uid="{00000000-0001-0000-0000-000000000000}">
    <filterColumn colId="0" showButton="0"/>
    <filterColumn colId="1" showButton="0"/>
    <filterColumn colId="2" showButton="0"/>
    <filterColumn colId="3" showButton="0"/>
    <filterColumn colId="5">
      <customFilters>
        <customFilter operator="notEqual" val=" "/>
      </customFilters>
    </filterColumn>
  </autoFilter>
  <mergeCells count="72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57:E57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K20:N20"/>
    <mergeCell ref="O20:P20"/>
    <mergeCell ref="R20:S20"/>
    <mergeCell ref="T20:U20"/>
    <mergeCell ref="V20:V21"/>
    <mergeCell ref="A71:E71"/>
    <mergeCell ref="A58:E59"/>
    <mergeCell ref="A60:E60"/>
    <mergeCell ref="A61:E61"/>
    <mergeCell ref="A62:E62"/>
    <mergeCell ref="A63:E63"/>
    <mergeCell ref="A64:E64"/>
    <mergeCell ref="A66:K66"/>
    <mergeCell ref="A67:E67"/>
    <mergeCell ref="A68:E68"/>
    <mergeCell ref="A69:E69"/>
    <mergeCell ref="A70:E70"/>
    <mergeCell ref="A83:E83"/>
    <mergeCell ref="A72:E72"/>
    <mergeCell ref="A73:E73"/>
    <mergeCell ref="A74:E74"/>
    <mergeCell ref="A75:E75"/>
    <mergeCell ref="A76:E76"/>
    <mergeCell ref="A77:E77"/>
    <mergeCell ref="A78:E78"/>
    <mergeCell ref="A79:E79"/>
    <mergeCell ref="A80:E80"/>
    <mergeCell ref="A81:E81"/>
    <mergeCell ref="A82:E82"/>
    <mergeCell ref="A96:K97"/>
    <mergeCell ref="A84:E84"/>
    <mergeCell ref="A85:E85"/>
    <mergeCell ref="A86:E86"/>
    <mergeCell ref="A87:E87"/>
    <mergeCell ref="A88:E88"/>
    <mergeCell ref="A89:E89"/>
    <mergeCell ref="A90:E90"/>
    <mergeCell ref="A91:E91"/>
    <mergeCell ref="A92:E92"/>
    <mergeCell ref="A93:H93"/>
    <mergeCell ref="A95:O95"/>
    <mergeCell ref="D106:F106"/>
    <mergeCell ref="I106:L106"/>
    <mergeCell ref="A98:K99"/>
    <mergeCell ref="A100:K100"/>
    <mergeCell ref="A102:H102"/>
    <mergeCell ref="A103:C103"/>
    <mergeCell ref="D105:F105"/>
    <mergeCell ref="I105:L105"/>
  </mergeCells>
  <printOptions horizontalCentered="1"/>
  <pageMargins left="0.31527777777777799" right="0.31527777777777799" top="0.83125000000000004" bottom="0.59027777777777801" header="0.511811023622047" footer="0.51180555555555596"/>
  <pageSetup paperSize="9" scale="42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Kátia Mendes Magalhães</cp:lastModifiedBy>
  <dcterms:created xsi:type="dcterms:W3CDTF">2025-01-22T12:08:51Z</dcterms:created>
  <dcterms:modified xsi:type="dcterms:W3CDTF">2025-01-22T12:16:01Z</dcterms:modified>
</cp:coreProperties>
</file>