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7-PORTAL DA TRANSPARÊNCIA ATUALIZADO 2020\5 - ORÇAMENTO\2 - EXECUÇÃO ORÇAMENTÁRIA MENSAL E ACUMULADA DO ANO\"/>
    </mc:Choice>
  </mc:AlternateContent>
  <xr:revisionPtr revIDLastSave="0" documentId="8_{F28DDA77-6D20-49A7-A69E-09585E187FB8}" xr6:coauthVersionLast="47" xr6:coauthVersionMax="47" xr10:uidLastSave="{00000000-0000-0000-0000-000000000000}"/>
  <bookViews>
    <workbookView xWindow="-120" yWindow="-120" windowWidth="20730" windowHeight="11160" xr2:uid="{CD7FD3D1-1C2F-4BC2-B3D8-D7C134CB085E}"/>
  </bookViews>
  <sheets>
    <sheet name="CRESM" sheetId="1" r:id="rId1"/>
  </sheets>
  <definedNames>
    <definedName name="_xlnm.Print_Area" localSheetId="0">CRESM!$A$1:$V$96</definedName>
    <definedName name="_xlnm.Print_Titles" localSheetId="0">CRESM!$63:$64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2" i="1" l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5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Kátia Mendes Magalhães</author>
    <author>Autor desconhecido</author>
  </authors>
  <commentList>
    <comment ref="R23" authorId="0" shapeId="0" xr:uid="{3D4685D5-44B4-4EDD-A3CB-D2B22FED0210}">
      <text>
        <r>
          <rPr>
            <b/>
            <sz val="9"/>
            <color indexed="81"/>
            <rFont val="Segoe UI"/>
            <family val="2"/>
          </rPr>
          <t>CUSTEIO: natureza de despesa 3.3.90.39.89 2º Termo Aditivo, NOV/18.................R$ 1.077.224,23 e DEZ/18.................R$ 1.114.805,59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R47" authorId="0" shapeId="0" xr:uid="{3D619A73-74F0-484A-B787-0F6514C45583}">
      <text>
        <r>
          <rPr>
            <b/>
            <sz val="9"/>
            <color indexed="81"/>
            <rFont val="Segoe UI"/>
            <family val="2"/>
          </rPr>
          <t xml:space="preserve"> natureza de despesa 3.3.90.93.14 201700010012328 . RESSARCIMENTO DE VALORES DESPENDIDOS COM ENCARGOS DAS RESCISÕES TRABALHISTAS, REFERENTES AO ANO DE 2017..................R$ 44.027,04 e PROCESSO 201800010004376 .  RESSARCIMENTO DE VALORES DESPENDIDOS COM ENCARGOS DE RESCISÕES TRABALHISTAS , REFERENTE AO PERÍODO DE AGOSTO A DEZEMBRO DE 2017.................R$ 65.726,34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50" authorId="1" shapeId="0" xr:uid="{F8C2C8B8-13C6-4B5F-9937-6F05E91D6825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S50" authorId="0" shapeId="0" xr:uid="{9841FF81-6C29-4452-B3E1-26664D860A6D}">
      <text>
        <r>
          <rPr>
            <b/>
            <sz val="9"/>
            <color indexed="81"/>
            <rFont val="Segoe UI"/>
            <family val="2"/>
          </rPr>
          <t>Natureza de Despesa 4.4.90.52.36 INVESTIMENTO, PARA AQUIS. DE SISTEMAS ESPECIAIS DE COMUNICAÇÃO SENDO: SISTEMA DE CONTROLE DE ACESSO, E SISTEMA DE SONORIZAÇÃO E INTERCOMUNICAÇÃO, Processo 201700010016731..................R$ 1.258.678,67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67" authorId="1" shapeId="0" xr:uid="{F55FABD8-E062-4089-91E2-0FA634EBE14E}">
      <text>
        <r>
          <rPr>
            <sz val="10"/>
            <rFont val="Arial"/>
            <family val="2"/>
          </rPr>
          <t xml:space="preserve">ENERGIA - REFERÊNCIA DEZ/19 - LANÇADO PLANILHA PAGAMENTO GEFIC EM JAN/20
</t>
        </r>
      </text>
    </comment>
    <comment ref="F68" authorId="1" shapeId="0" xr:uid="{B837B704-1EC8-4C10-8F76-B4DEDB8B8B07}">
      <text>
        <r>
          <rPr>
            <sz val="10"/>
            <rFont val="Arial"/>
            <family val="2"/>
          </rPr>
          <t xml:space="preserve">ENERGIA - REFERÊNCIA JAN/20 - LANÇADO PLANILHA PAGAMENTO GEFIC EM FEV/20
</t>
        </r>
      </text>
    </comment>
    <comment ref="F69" authorId="1" shapeId="0" xr:uid="{7E2342DD-3447-45FB-A2D9-3830BED851B5}">
      <text>
        <r>
          <rPr>
            <sz val="10"/>
            <rFont val="Arial"/>
            <family val="2"/>
          </rPr>
          <t xml:space="preserve">ENERGIA - REFERÊNCIA FEV20 - LANÇADO PLANILHA PAGAMENTO GEFIC EM MAR/20
</t>
        </r>
      </text>
    </comment>
    <comment ref="F70" authorId="1" shapeId="0" xr:uid="{55D346AF-E8F5-4C85-8CD9-66644CAAA77A}">
      <text>
        <r>
          <rPr>
            <sz val="10"/>
            <rFont val="Arial"/>
            <family val="2"/>
          </rPr>
          <t xml:space="preserve">ESTIMATIVA FEV/20
</t>
        </r>
      </text>
    </comment>
    <comment ref="F71" authorId="1" shapeId="0" xr:uid="{3237B57F-6D7A-4DBF-BF67-DF0B1CC6E07E}">
      <text>
        <r>
          <rPr>
            <sz val="10"/>
            <rFont val="Arial"/>
            <family val="2"/>
          </rPr>
          <t xml:space="preserve">REFERÊNCIA ABR/20 - LANÇADO PLANILHA PAGAMENTO GEFIC EM MAI/20
</t>
        </r>
      </text>
    </comment>
    <comment ref="F72" authorId="1" shapeId="0" xr:uid="{8E405D9A-3E70-462B-94AF-20FC6F6797A0}">
      <text>
        <r>
          <rPr>
            <sz val="10"/>
            <rFont val="Arial"/>
            <family val="2"/>
          </rPr>
          <t xml:space="preserve">ENERGIA - REFERÊNCIA MAI/20 - LANÇADO PLANILHA PAGAMENTO GEFIC EM JUN/20
</t>
        </r>
      </text>
    </comment>
    <comment ref="F73" authorId="1" shapeId="0" xr:uid="{7A4F157B-8842-4FB3-AEF7-985C8C54611C}">
      <text>
        <r>
          <rPr>
            <sz val="10"/>
            <rFont val="Arial"/>
            <family val="2"/>
          </rPr>
          <t xml:space="preserve">ENERGIA - REFERÊNCIA JUN/20 - LANÇADO PLANILHA PAGAMENTO GEFIC EM JUL/20
</t>
        </r>
      </text>
    </comment>
    <comment ref="F74" authorId="1" shapeId="0" xr:uid="{155C0F6C-A7CF-41DF-A893-97F394D58F24}">
      <text>
        <r>
          <rPr>
            <sz val="10"/>
            <rFont val="Arial"/>
            <family val="2"/>
          </rPr>
          <t xml:space="preserve">ENERGIA - REFERÊNCIA JUL/20 - LANÇADO PLANILHA PAGAMENTO GEFIC EM AGO/20
</t>
        </r>
      </text>
    </comment>
    <comment ref="F75" authorId="1" shapeId="0" xr:uid="{03F6DD4B-4F68-443F-8672-5E06D8D297A3}">
      <text>
        <r>
          <rPr>
            <sz val="10"/>
            <rFont val="Arial"/>
            <family val="2"/>
          </rPr>
          <t xml:space="preserve">ENERGIA - REFERÊNCIA AGO/20 - LANÇADO PLANILHA PAGAMENTO GEFIC EM SET/20
</t>
        </r>
      </text>
    </comment>
    <comment ref="F76" authorId="1" shapeId="0" xr:uid="{FE45F49A-2C17-408C-966C-AE9150D74C05}">
      <text>
        <r>
          <rPr>
            <sz val="10"/>
            <rFont val="Arial"/>
            <family val="2"/>
          </rPr>
          <t xml:space="preserve">ENERGIA - REFERÊNCIA SET/20 - LANÇADO PLANILHA PAGAMENTO GEFIC EM OUT/20
</t>
        </r>
      </text>
    </comment>
    <comment ref="F77" authorId="1" shapeId="0" xr:uid="{208BA5F4-9D5A-44F9-BBF4-8322F465E705}">
      <text>
        <r>
          <rPr>
            <sz val="10"/>
            <rFont val="Arial"/>
            <family val="2"/>
          </rPr>
          <t xml:space="preserve">ENERGIA - REFERÊNCIA OUT/20 - LANÇADO PLANILHA PAGAMENTO GEFIC EM NOV/20
</t>
        </r>
      </text>
    </comment>
    <comment ref="F78" authorId="1" shapeId="0" xr:uid="{8B23C116-445A-4748-BA8D-5B264E4C2067}">
      <text>
        <r>
          <rPr>
            <sz val="10"/>
            <rFont val="Arial"/>
            <family val="2"/>
          </rPr>
          <t xml:space="preserve">ENERGIA - REFERÊNCIA NOV/20 - LANÇADO PLANILHA PAGAMENTO GEFIC EM DEZ/20
</t>
        </r>
      </text>
    </comment>
  </commentList>
</comments>
</file>

<file path=xl/sharedStrings.xml><?xml version="1.0" encoding="utf-8"?>
<sst xmlns="http://schemas.openxmlformats.org/spreadsheetml/2006/main" count="186" uniqueCount="69">
  <si>
    <t>Relatório Resumido da Execução Orçamentária e Financeira por Contrato de Gestão</t>
  </si>
  <si>
    <t>Ano: 2020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</si>
  <si>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</si>
  <si>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</si>
  <si>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</si>
  <si>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02.812.043/0001-05</t>
  </si>
  <si>
    <t>Unidade Gerida:  COMPLEXO DE REFERÊNCIA ESTADUAL EM SAÚDE MENTAL PROFESSOR JAMIL ISSY - CRESM</t>
  </si>
  <si>
    <t xml:space="preserve">Contrato de Gestão nº 002/2014 - SES - </t>
  </si>
  <si>
    <t>Vigência do Contrato de Gestão - Início 31/07/14 Término 30/07/18 /2º Termo Aditivo:Início 31/07/18 Término 30/07/19 /3º Termo Aditivo:Início 31/07/19 Término 26/01/20  / 4º Termo Aditivo:Início 27/01/20 Término 26/01/21</t>
  </si>
  <si>
    <t>Previsão de Repasse Mensal do Contrato de Gestão/ADITIVO - Custeio : R$ 2.023.964,19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</si>
  <si>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</si>
  <si>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</si>
  <si>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</si>
  <si>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</si>
  <si>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</si>
  <si>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</si>
  <si>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</si>
  <si>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</si>
  <si>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</si>
  <si>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</si>
  <si>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</si>
  <si>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</si>
  <si>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</si>
  <si>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</si>
  <si>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</si>
  <si>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</si>
  <si>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</si>
  <si>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</si>
  <si>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</si>
  <si>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</si>
  <si>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jan.-20</t>
  </si>
  <si>
    <t>fev.-20</t>
  </si>
  <si>
    <t>mar.-20</t>
  </si>
  <si>
    <t>abr.-20</t>
  </si>
  <si>
    <t>mai.-20</t>
  </si>
  <si>
    <t>jun.-20</t>
  </si>
  <si>
    <t>jul.-20</t>
  </si>
  <si>
    <t>ago.-20</t>
  </si>
  <si>
    <t>set.-20</t>
  </si>
  <si>
    <t>out.-20</t>
  </si>
  <si>
    <t>nov.-20</t>
  </si>
  <si>
    <t>dez.-20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</si>
  <si>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</si>
  <si>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</si>
  <si>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</si>
  <si>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</si>
  <si>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</si>
  <si>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</si>
  <si>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</si>
  <si>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</si>
  <si>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</si>
  <si>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</si>
  <si>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</si>
  <si>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</si>
  <si>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</si>
  <si>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</si>
  <si>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</si>
  <si>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</si>
  <si>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</si>
  <si>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</si>
  <si>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dez.-19</t>
  </si>
  <si>
    <t>SES/GAAL-11410, SES/GMAE-14421 E SES/SUPECC-03082.</t>
  </si>
  <si>
    <t>Glosa - Não cumprimento de Metas Contratuais.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</si>
  <si>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</si>
  <si>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</si>
  <si>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</si>
  <si>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</si>
  <si>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CUSTEIO: natureza de despesa 3.3.90.39.89 2º Termo Aditivo R$ 2.192.029,82 (NOV/18.................R$ 1.077.224,23 E DEZ/18............R$ 1.114.805,59),  natureza de despesa 3.3.90.93.14 R$ 109.753,38 (201700010012328 . RESSARCIMENTO DE VALORES DESPENDIDOS COM ENCARGOS DAS RESCISÕES TRABALHISTAS, REFERENTES AO ANO DE 2017..................R$ 44.027,04 e PROCESSO 201800010004376 .  RESSARCIMENTO DE VALORES DESPENDIDOS COM ENCARGOS DE RESCISÕES TRABALHISTAS , REFERENTE AO PERÍODO DE AGOSTO A DEZEMBRO DE 2017.................R$ 65.726,34), Natureza de Despesa 4.4.90.52.36 INVESTIMENTO, PARA AQUIS. DE SISTEMAS ESPECIAIS DE COMUNICAÇÃO SENDO: SISTEMA DE CONTROLE DE ACESSO, E SISTEMA DE SONORIZAÇÃO E INTERCOMUNICAÇÃO, Processo 201700010016731..................R$ 1.258.678,67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</si>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</sst>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_-;\-* #,##0.00_-;_-* \-??_-;_-@_-"/>
    <numFmt numFmtId="165" formatCode="[$-416]mmm\-yy;@"/>
  </numFmts>
  <fonts count="11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A9D18E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72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3" xfId="0" applyFont="1" applyBorder="1" applyAlignment="1">
      <alignment wrapText="1"/>
    </xf>
    <xf numFmtId="0" fontId="4" fillId="2" borderId="6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wrapText="1"/>
    </xf>
    <xf numFmtId="4" fontId="3" fillId="0" borderId="10" xfId="0" applyNumberFormat="1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wrapText="1"/>
    </xf>
    <xf numFmtId="0" fontId="3" fillId="0" borderId="10" xfId="0" applyFont="1" applyBorder="1" applyAlignment="1">
      <alignment wrapText="1"/>
    </xf>
    <xf numFmtId="164" fontId="3" fillId="0" borderId="10" xfId="0" applyNumberFormat="1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vertical="center" wrapText="1"/>
    </xf>
    <xf numFmtId="164" fontId="3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wrapText="1"/>
    </xf>
    <xf numFmtId="4" fontId="3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4" borderId="11" xfId="0" applyFont="1" applyFill="1" applyBorder="1" applyAlignment="1">
      <alignment wrapText="1"/>
    </xf>
    <xf numFmtId="164" fontId="5" fillId="4" borderId="13" xfId="0" applyNumberFormat="1" applyFont="1" applyFill="1" applyBorder="1" applyAlignment="1">
      <alignment horizontal="right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164" fontId="3" fillId="0" borderId="0" xfId="0" applyNumberFormat="1" applyFont="1" applyAlignment="1">
      <alignment wrapText="1"/>
    </xf>
    <xf numFmtId="0" fontId="5" fillId="3" borderId="14" xfId="0" applyFont="1" applyFill="1" applyBorder="1" applyAlignment="1">
      <alignment horizontal="center" vertical="center" wrapText="1"/>
    </xf>
    <xf numFmtId="43" fontId="3" fillId="0" borderId="0" xfId="0" applyNumberFormat="1" applyFont="1" applyAlignment="1">
      <alignment wrapText="1"/>
    </xf>
    <xf numFmtId="0" fontId="3" fillId="0" borderId="1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164" fontId="3" fillId="0" borderId="14" xfId="1" applyFont="1" applyBorder="1" applyAlignment="1" applyProtection="1">
      <alignment horizontal="right" vertical="center"/>
    </xf>
    <xf numFmtId="0" fontId="3" fillId="0" borderId="14" xfId="0" applyFont="1" applyBorder="1" applyAlignment="1">
      <alignment horizontal="center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165" fontId="3" fillId="0" borderId="14" xfId="0" applyNumberFormat="1" applyFont="1" applyBorder="1" applyAlignment="1">
      <alignment horizontal="center" vertical="center" wrapText="1"/>
    </xf>
    <xf numFmtId="4" fontId="5" fillId="5" borderId="14" xfId="0" applyNumberFormat="1" applyFont="1" applyFill="1" applyBorder="1" applyAlignment="1">
      <alignment horizontal="right" vertical="center" wrapText="1"/>
    </xf>
    <xf numFmtId="0" fontId="3" fillId="5" borderId="14" xfId="0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5" fillId="5" borderId="14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5" fillId="0" borderId="11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4" fillId="2" borderId="2" xfId="0" applyFont="1" applyFill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/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2">
    <cellStyle name="Normal" xfId="0" builtinId="0"/>
    <cellStyle name="Vírgula 44" xfId="1" xr:uid="{5A25856B-AF47-4C47-AC8F-CCD1AD99BE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81A0E-6A22-4830-B7C8-3F9C30F1FE63}">
  <sheetPr>
    <tabColor theme="7" tint="-0.499984740745262"/>
    <pageSetUpPr fitToPage="1"/>
  </sheetPr>
  <dimension ref="A1:V137"/>
  <sheetViews>
    <sheetView tabSelected="1" zoomScaleNormal="100" workbookViewId="0">
      <selection activeCell="L52" sqref="L52"/>
    </sheetView>
  </sheetViews>
  <sheetFormatPr defaultColWidth="8.7109375" defaultRowHeight="15" x14ac:dyDescent="0.25"/>
  <cols>
    <col min="2" max="2" width="14.28515625" customWidth="1"/>
    <col min="3" max="3" width="17.140625" style="47" customWidth="1"/>
    <col min="4" max="7" width="15" customWidth="1"/>
    <col min="8" max="8" width="17.42578125" customWidth="1"/>
    <col min="9" max="10" width="15.28515625" customWidth="1"/>
    <col min="11" max="11" width="15.8554687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</row>
    <row r="2" spans="1:22" ht="6.7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71" t="s">
        <v>1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</row>
    <row r="4" spans="1:22" ht="9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9" t="s">
        <v>2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x14ac:dyDescent="0.25">
      <c r="A6" s="67" t="s">
        <v>3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2"/>
      <c r="P6" s="2"/>
      <c r="Q6" s="2"/>
      <c r="R6" s="2"/>
      <c r="S6" s="2"/>
      <c r="T6" s="2"/>
      <c r="U6" s="2"/>
      <c r="V6" s="2"/>
    </row>
    <row r="7" spans="1:22" ht="10.5" customHeight="1" x14ac:dyDescent="0.25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2"/>
      <c r="P7" s="2"/>
      <c r="Q7" s="2"/>
      <c r="R7" s="2"/>
      <c r="S7" s="2"/>
      <c r="T7" s="2"/>
      <c r="U7" s="2"/>
      <c r="V7" s="2"/>
    </row>
    <row r="8" spans="1:22" x14ac:dyDescent="0.25">
      <c r="A8" s="69" t="s">
        <v>4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</row>
    <row r="9" spans="1:22" x14ac:dyDescent="0.25">
      <c r="A9" s="67" t="s">
        <v>5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2"/>
      <c r="P9" s="2"/>
      <c r="Q9" s="2"/>
      <c r="R9" s="2"/>
      <c r="S9" s="2"/>
      <c r="T9" s="2"/>
      <c r="U9" s="2"/>
      <c r="V9" s="2"/>
    </row>
    <row r="10" spans="1:22" ht="9" customHeight="1" x14ac:dyDescent="0.25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9" t="s">
        <v>6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9" customHeight="1" thickBot="1" x14ac:dyDescent="0.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62" t="s">
        <v>7</v>
      </c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</row>
    <row r="14" spans="1:22" ht="15.75" customHeight="1" thickBot="1" x14ac:dyDescent="0.3">
      <c r="A14" s="62" t="s">
        <v>8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</row>
    <row r="15" spans="1:22" ht="8.25" customHeight="1" thickBot="1" x14ac:dyDescent="0.3">
      <c r="A15" s="61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62" t="s">
        <v>9</v>
      </c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</row>
    <row r="17" spans="1:22" ht="25.5" customHeight="1" thickBot="1" x14ac:dyDescent="0.3">
      <c r="A17" s="62" t="s">
        <v>10</v>
      </c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</row>
    <row r="18" spans="1:22" ht="15.75" customHeight="1" thickBot="1" x14ac:dyDescent="0.3">
      <c r="A18" s="63" t="s">
        <v>11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</row>
    <row r="19" spans="1:22" ht="15.75" customHeight="1" thickBot="1" x14ac:dyDescent="0.3">
      <c r="A19" s="64" t="s">
        <v>12</v>
      </c>
      <c r="B19" s="4"/>
      <c r="C19" s="65" t="s">
        <v>13</v>
      </c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</row>
    <row r="20" spans="1:22" ht="97.5" customHeight="1" thickBot="1" x14ac:dyDescent="0.3">
      <c r="A20" s="64"/>
      <c r="B20" s="66" t="s">
        <v>14</v>
      </c>
      <c r="C20" s="60" t="s">
        <v>15</v>
      </c>
      <c r="D20" s="60" t="s">
        <v>16</v>
      </c>
      <c r="E20" s="60"/>
      <c r="F20" s="60"/>
      <c r="G20" s="60" t="s">
        <v>17</v>
      </c>
      <c r="H20" s="60"/>
      <c r="I20" s="60"/>
      <c r="J20" s="5" t="s">
        <v>18</v>
      </c>
      <c r="K20" s="60" t="s">
        <v>19</v>
      </c>
      <c r="L20" s="60"/>
      <c r="M20" s="60"/>
      <c r="N20" s="60"/>
      <c r="O20" s="60" t="s">
        <v>20</v>
      </c>
      <c r="P20" s="60"/>
      <c r="Q20" s="5" t="s">
        <v>21</v>
      </c>
      <c r="R20" s="60" t="s">
        <v>22</v>
      </c>
      <c r="S20" s="60"/>
      <c r="T20" s="60" t="s">
        <v>23</v>
      </c>
      <c r="U20" s="60"/>
      <c r="V20" s="60" t="s">
        <v>24</v>
      </c>
    </row>
    <row r="21" spans="1:22" ht="37.5" customHeight="1" thickBot="1" x14ac:dyDescent="0.3">
      <c r="A21" s="64"/>
      <c r="B21" s="66"/>
      <c r="C21" s="60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60"/>
    </row>
    <row r="22" spans="1:22" ht="15.75" thickBot="1" x14ac:dyDescent="0.3">
      <c r="A22" s="7" t="s">
        <v>30</v>
      </c>
      <c r="B22" s="8">
        <v>2158895.39</v>
      </c>
      <c r="C22" s="8">
        <v>2158895.39</v>
      </c>
      <c r="D22" s="9">
        <v>1858033.5</v>
      </c>
      <c r="E22" s="9"/>
      <c r="F22" s="9"/>
      <c r="G22" s="9">
        <v>1858033.5</v>
      </c>
      <c r="H22" s="9"/>
      <c r="I22" s="10"/>
      <c r="J22" s="11">
        <v>24773.83</v>
      </c>
      <c r="K22" s="7" t="s">
        <v>30</v>
      </c>
      <c r="L22" s="9">
        <v>1858033.5</v>
      </c>
      <c r="M22" s="12"/>
      <c r="N22" s="12"/>
      <c r="O22" s="13"/>
      <c r="P22" s="13"/>
      <c r="Q22" s="13"/>
      <c r="R22" s="13"/>
      <c r="S22" s="13"/>
      <c r="T22" s="13"/>
      <c r="U22" s="13"/>
      <c r="V22" s="12">
        <f t="shared" ref="V22:V51" si="0">L22+M22+N22+R22+S22+T22+U22</f>
        <v>1858033.5</v>
      </c>
    </row>
    <row r="23" spans="1:22" ht="15.75" thickBot="1" x14ac:dyDescent="0.3">
      <c r="A23" s="7" t="s">
        <v>31</v>
      </c>
      <c r="B23" s="14">
        <v>2023964.19</v>
      </c>
      <c r="C23" s="14">
        <v>2023964.19</v>
      </c>
      <c r="D23" s="9">
        <v>22283571.039999999</v>
      </c>
      <c r="E23" s="9"/>
      <c r="F23" s="9"/>
      <c r="G23" s="9">
        <v>2270052.25</v>
      </c>
      <c r="H23" s="9"/>
      <c r="I23" s="10"/>
      <c r="J23" s="11">
        <v>24371.58</v>
      </c>
      <c r="K23" s="7" t="s">
        <v>30</v>
      </c>
      <c r="L23" s="9">
        <v>276088.06</v>
      </c>
      <c r="M23" s="12"/>
      <c r="N23" s="12"/>
      <c r="O23" s="13"/>
      <c r="P23" s="13"/>
      <c r="Q23" s="13"/>
      <c r="R23" s="9">
        <v>2192029.8199999998</v>
      </c>
      <c r="S23" s="13"/>
      <c r="T23" s="9"/>
      <c r="U23" s="13"/>
      <c r="V23" s="12">
        <f t="shared" si="0"/>
        <v>2468117.88</v>
      </c>
    </row>
    <row r="24" spans="1:22" ht="15.75" thickBot="1" x14ac:dyDescent="0.3">
      <c r="A24" s="7" t="s">
        <v>31</v>
      </c>
      <c r="B24" s="14"/>
      <c r="C24" s="14"/>
      <c r="D24" s="9"/>
      <c r="E24" s="9"/>
      <c r="F24" s="9"/>
      <c r="G24" s="9"/>
      <c r="H24" s="9"/>
      <c r="I24" s="10"/>
      <c r="J24" s="11"/>
      <c r="K24" s="7" t="s">
        <v>31</v>
      </c>
      <c r="L24" s="9">
        <v>1993964.19</v>
      </c>
      <c r="M24" s="12"/>
      <c r="N24" s="12"/>
      <c r="O24" s="13"/>
      <c r="P24" s="13"/>
      <c r="Q24" s="13"/>
      <c r="R24" s="13"/>
      <c r="S24" s="13"/>
      <c r="T24" s="13"/>
      <c r="U24" s="13"/>
      <c r="V24" s="12">
        <f t="shared" si="0"/>
        <v>1993964.19</v>
      </c>
    </row>
    <row r="25" spans="1:22" ht="15.75" thickBot="1" x14ac:dyDescent="0.3">
      <c r="A25" s="15" t="s">
        <v>32</v>
      </c>
      <c r="B25" s="14">
        <v>2023964.19</v>
      </c>
      <c r="C25" s="14">
        <v>2023964.19</v>
      </c>
      <c r="D25" s="9"/>
      <c r="E25" s="9"/>
      <c r="F25" s="9"/>
      <c r="G25" s="9">
        <v>3998075.2299999995</v>
      </c>
      <c r="H25" s="9"/>
      <c r="I25" s="10"/>
      <c r="J25" s="11">
        <v>25481.57</v>
      </c>
      <c r="K25" s="7" t="s">
        <v>31</v>
      </c>
      <c r="L25" s="9">
        <v>5628.42</v>
      </c>
      <c r="M25" s="12"/>
      <c r="N25" s="9"/>
      <c r="O25" s="13"/>
      <c r="P25" s="13"/>
      <c r="Q25" s="13"/>
      <c r="R25" s="13"/>
      <c r="S25" s="13"/>
      <c r="T25" s="13"/>
      <c r="U25" s="13"/>
      <c r="V25" s="12">
        <f t="shared" si="0"/>
        <v>5628.42</v>
      </c>
    </row>
    <row r="26" spans="1:22" ht="15.75" thickBot="1" x14ac:dyDescent="0.3">
      <c r="A26" s="15" t="s">
        <v>32</v>
      </c>
      <c r="B26" s="14"/>
      <c r="C26" s="14"/>
      <c r="D26" s="9"/>
      <c r="E26" s="9"/>
      <c r="F26" s="9"/>
      <c r="G26" s="9"/>
      <c r="H26" s="9"/>
      <c r="I26" s="10"/>
      <c r="J26" s="11"/>
      <c r="K26" s="15" t="s">
        <v>32</v>
      </c>
      <c r="L26" s="9">
        <v>1998482.6199999999</v>
      </c>
      <c r="M26" s="12"/>
      <c r="N26" s="9"/>
      <c r="O26" s="13"/>
      <c r="P26" s="13"/>
      <c r="Q26" s="13"/>
      <c r="R26" s="13"/>
      <c r="S26" s="13"/>
      <c r="T26" s="13"/>
      <c r="U26" s="13"/>
      <c r="V26" s="12">
        <f t="shared" si="0"/>
        <v>1998482.6199999999</v>
      </c>
    </row>
    <row r="27" spans="1:22" ht="15.75" thickBot="1" x14ac:dyDescent="0.3">
      <c r="A27" s="15" t="s">
        <v>32</v>
      </c>
      <c r="B27" s="14"/>
      <c r="C27" s="14"/>
      <c r="D27" s="9"/>
      <c r="E27" s="9"/>
      <c r="F27" s="9"/>
      <c r="G27" s="9"/>
      <c r="H27" s="9"/>
      <c r="I27" s="10"/>
      <c r="J27" s="11"/>
      <c r="K27" s="15" t="s">
        <v>33</v>
      </c>
      <c r="L27" s="9">
        <v>1993964.19</v>
      </c>
      <c r="M27" s="12"/>
      <c r="N27" s="9"/>
      <c r="O27" s="13"/>
      <c r="P27" s="13"/>
      <c r="Q27" s="13"/>
      <c r="R27" s="13"/>
      <c r="S27" s="13"/>
      <c r="T27" s="13"/>
      <c r="U27" s="13"/>
      <c r="V27" s="12">
        <f t="shared" si="0"/>
        <v>1993964.19</v>
      </c>
    </row>
    <row r="28" spans="1:22" ht="15.75" thickBot="1" x14ac:dyDescent="0.3">
      <c r="A28" s="15" t="s">
        <v>33</v>
      </c>
      <c r="B28" s="14">
        <v>2023964.19</v>
      </c>
      <c r="C28" s="14">
        <v>2023964.19</v>
      </c>
      <c r="D28" s="9"/>
      <c r="E28" s="9"/>
      <c r="F28" s="9"/>
      <c r="G28" s="9">
        <v>598189.26</v>
      </c>
      <c r="H28" s="9"/>
      <c r="I28" s="10"/>
      <c r="J28" s="11">
        <v>23487.43</v>
      </c>
      <c r="K28" s="15" t="s">
        <v>33</v>
      </c>
      <c r="L28" s="9">
        <v>598189.26</v>
      </c>
      <c r="M28" s="12"/>
      <c r="N28" s="9"/>
      <c r="O28" s="13"/>
      <c r="P28" s="13"/>
      <c r="Q28" s="13"/>
      <c r="R28" s="13"/>
      <c r="S28" s="13"/>
      <c r="T28" s="13"/>
      <c r="U28" s="13"/>
      <c r="V28" s="12">
        <f t="shared" si="0"/>
        <v>598189.26</v>
      </c>
    </row>
    <row r="29" spans="1:22" ht="15.75" thickBot="1" x14ac:dyDescent="0.3">
      <c r="A29" s="15" t="s">
        <v>34</v>
      </c>
      <c r="B29" s="14">
        <v>2023964.19</v>
      </c>
      <c r="C29" s="14">
        <v>2023964.19</v>
      </c>
      <c r="D29" s="9"/>
      <c r="E29" s="9">
        <v>433520</v>
      </c>
      <c r="F29" s="9">
        <v>998261.03</v>
      </c>
      <c r="G29" s="9">
        <v>2299571.3899999997</v>
      </c>
      <c r="H29" s="9"/>
      <c r="I29" s="10">
        <v>493762.44999999995</v>
      </c>
      <c r="J29" s="11">
        <v>24165.34</v>
      </c>
      <c r="K29" s="15" t="s">
        <v>33</v>
      </c>
      <c r="L29" s="9">
        <v>6512.57</v>
      </c>
      <c r="M29" s="9"/>
      <c r="N29" s="9"/>
      <c r="O29" s="13"/>
      <c r="P29" s="13"/>
      <c r="Q29" s="13"/>
      <c r="R29" s="13"/>
      <c r="S29" s="13"/>
      <c r="T29" s="13"/>
      <c r="U29" s="13"/>
      <c r="V29" s="12">
        <f t="shared" si="0"/>
        <v>6512.57</v>
      </c>
    </row>
    <row r="30" spans="1:22" ht="15.75" thickBot="1" x14ac:dyDescent="0.3">
      <c r="A30" s="15" t="s">
        <v>34</v>
      </c>
      <c r="B30" s="14"/>
      <c r="C30" s="14"/>
      <c r="D30" s="9"/>
      <c r="E30" s="9"/>
      <c r="F30" s="9"/>
      <c r="G30" s="9"/>
      <c r="H30" s="9"/>
      <c r="I30" s="10"/>
      <c r="J30" s="11"/>
      <c r="K30" s="15" t="s">
        <v>34</v>
      </c>
      <c r="L30" s="9">
        <v>1395774.93</v>
      </c>
      <c r="M30" s="9"/>
      <c r="N30" s="9">
        <v>493762.44999999995</v>
      </c>
      <c r="O30" s="13"/>
      <c r="P30" s="13"/>
      <c r="Q30" s="13"/>
      <c r="R30" s="13"/>
      <c r="S30" s="13"/>
      <c r="T30" s="13"/>
      <c r="U30" s="13"/>
      <c r="V30" s="12">
        <f t="shared" si="0"/>
        <v>1889537.38</v>
      </c>
    </row>
    <row r="31" spans="1:22" ht="15.75" thickBot="1" x14ac:dyDescent="0.3">
      <c r="A31" s="15" t="s">
        <v>34</v>
      </c>
      <c r="B31" s="14"/>
      <c r="C31" s="14"/>
      <c r="D31" s="9"/>
      <c r="E31" s="9"/>
      <c r="F31" s="9"/>
      <c r="G31" s="9"/>
      <c r="H31" s="9"/>
      <c r="I31" s="10"/>
      <c r="J31" s="11"/>
      <c r="K31" s="15" t="s">
        <v>35</v>
      </c>
      <c r="L31" s="9">
        <v>897283.89</v>
      </c>
      <c r="M31" s="9"/>
      <c r="N31" s="9"/>
      <c r="O31" s="13"/>
      <c r="P31" s="13"/>
      <c r="Q31" s="13"/>
      <c r="R31" s="13"/>
      <c r="S31" s="13"/>
      <c r="T31" s="13"/>
      <c r="U31" s="13"/>
      <c r="V31" s="12">
        <f t="shared" si="0"/>
        <v>897283.89</v>
      </c>
    </row>
    <row r="32" spans="1:22" ht="15.75" thickBot="1" x14ac:dyDescent="0.3">
      <c r="A32" s="15" t="s">
        <v>35</v>
      </c>
      <c r="B32" s="14">
        <v>2023964.19</v>
      </c>
      <c r="C32" s="14">
        <v>2023964.19</v>
      </c>
      <c r="D32" s="9"/>
      <c r="E32" s="9"/>
      <c r="F32" s="9"/>
      <c r="G32" s="9">
        <v>1760303.32</v>
      </c>
      <c r="H32" s="9"/>
      <c r="I32" s="10">
        <v>504498.58</v>
      </c>
      <c r="J32" s="11">
        <v>21400.03</v>
      </c>
      <c r="K32" s="15" t="s">
        <v>34</v>
      </c>
      <c r="L32" s="9">
        <v>5834.66</v>
      </c>
      <c r="M32" s="12"/>
      <c r="N32" s="12"/>
      <c r="O32" s="13"/>
      <c r="P32" s="13"/>
      <c r="Q32" s="13"/>
      <c r="R32" s="13"/>
      <c r="S32" s="13"/>
      <c r="T32" s="13"/>
      <c r="U32" s="13"/>
      <c r="V32" s="12">
        <f t="shared" si="0"/>
        <v>5834.66</v>
      </c>
    </row>
    <row r="33" spans="1:22" ht="15.75" thickBot="1" x14ac:dyDescent="0.3">
      <c r="A33" s="15" t="s">
        <v>35</v>
      </c>
      <c r="B33" s="14"/>
      <c r="C33" s="14"/>
      <c r="D33" s="9"/>
      <c r="E33" s="9"/>
      <c r="F33" s="9"/>
      <c r="G33" s="9"/>
      <c r="H33" s="9"/>
      <c r="I33" s="10"/>
      <c r="J33" s="11"/>
      <c r="K33" s="15" t="s">
        <v>35</v>
      </c>
      <c r="L33" s="9">
        <v>1096680.3</v>
      </c>
      <c r="M33" s="12"/>
      <c r="N33" s="9">
        <v>504498.58</v>
      </c>
      <c r="O33" s="13"/>
      <c r="P33" s="13"/>
      <c r="Q33" s="13"/>
      <c r="R33" s="13"/>
      <c r="S33" s="13"/>
      <c r="T33" s="13"/>
      <c r="U33" s="13"/>
      <c r="V33" s="12">
        <f t="shared" si="0"/>
        <v>1601178.8800000001</v>
      </c>
    </row>
    <row r="34" spans="1:22" ht="15.75" thickBot="1" x14ac:dyDescent="0.3">
      <c r="A34" s="15" t="s">
        <v>35</v>
      </c>
      <c r="B34" s="14"/>
      <c r="C34" s="14"/>
      <c r="D34" s="9"/>
      <c r="E34" s="9"/>
      <c r="F34" s="9"/>
      <c r="G34" s="9"/>
      <c r="H34" s="9"/>
      <c r="I34" s="10"/>
      <c r="J34" s="11"/>
      <c r="K34" s="15" t="s">
        <v>36</v>
      </c>
      <c r="L34" s="9">
        <v>657788.36</v>
      </c>
      <c r="M34" s="12"/>
      <c r="N34" s="12"/>
      <c r="O34" s="13"/>
      <c r="P34" s="13"/>
      <c r="Q34" s="13"/>
      <c r="R34" s="13"/>
      <c r="S34" s="13"/>
      <c r="T34" s="13"/>
      <c r="U34" s="13"/>
      <c r="V34" s="12">
        <f t="shared" si="0"/>
        <v>657788.36</v>
      </c>
    </row>
    <row r="35" spans="1:22" ht="15.75" thickBot="1" x14ac:dyDescent="0.3">
      <c r="A35" s="15" t="s">
        <v>36</v>
      </c>
      <c r="B35" s="14">
        <v>2023964.19</v>
      </c>
      <c r="C35" s="14">
        <v>2023964.19</v>
      </c>
      <c r="D35" s="9"/>
      <c r="E35" s="9"/>
      <c r="F35" s="9"/>
      <c r="G35" s="9">
        <v>2292965.06</v>
      </c>
      <c r="H35" s="9"/>
      <c r="I35" s="10"/>
      <c r="J35" s="11">
        <v>19543.79</v>
      </c>
      <c r="K35" s="15" t="s">
        <v>35</v>
      </c>
      <c r="L35" s="9">
        <v>8599.9699999999993</v>
      </c>
      <c r="M35" s="12"/>
      <c r="N35" s="12"/>
      <c r="O35" s="13"/>
      <c r="P35" s="13"/>
      <c r="Q35" s="13"/>
      <c r="R35" s="13"/>
      <c r="S35" s="13"/>
      <c r="T35" s="13"/>
      <c r="U35" s="13"/>
      <c r="V35" s="12">
        <f t="shared" si="0"/>
        <v>8599.9699999999993</v>
      </c>
    </row>
    <row r="36" spans="1:22" ht="15.75" thickBot="1" x14ac:dyDescent="0.3">
      <c r="A36" s="15" t="s">
        <v>36</v>
      </c>
      <c r="B36" s="14"/>
      <c r="C36" s="14"/>
      <c r="D36" s="9"/>
      <c r="E36" s="9"/>
      <c r="F36" s="9"/>
      <c r="G36" s="9"/>
      <c r="H36" s="9"/>
      <c r="I36" s="10"/>
      <c r="J36" s="11"/>
      <c r="K36" s="15" t="s">
        <v>36</v>
      </c>
      <c r="L36" s="9">
        <v>1336175.83</v>
      </c>
      <c r="M36" s="12"/>
      <c r="N36" s="12"/>
      <c r="O36" s="13"/>
      <c r="P36" s="13"/>
      <c r="Q36" s="13"/>
      <c r="R36" s="13"/>
      <c r="S36" s="13"/>
      <c r="T36" s="13"/>
      <c r="U36" s="13"/>
      <c r="V36" s="12">
        <f t="shared" si="0"/>
        <v>1336175.83</v>
      </c>
    </row>
    <row r="37" spans="1:22" ht="15.75" thickBot="1" x14ac:dyDescent="0.3">
      <c r="A37" s="15" t="s">
        <v>36</v>
      </c>
      <c r="B37" s="14"/>
      <c r="C37" s="14"/>
      <c r="D37" s="9"/>
      <c r="E37" s="9"/>
      <c r="F37" s="9"/>
      <c r="G37" s="9"/>
      <c r="H37" s="9"/>
      <c r="I37" s="10"/>
      <c r="J37" s="11"/>
      <c r="K37" s="15" t="s">
        <v>37</v>
      </c>
      <c r="L37" s="9">
        <v>948189.26</v>
      </c>
      <c r="M37" s="12"/>
      <c r="N37" s="12"/>
      <c r="O37" s="13"/>
      <c r="P37" s="13"/>
      <c r="Q37" s="13"/>
      <c r="R37" s="13"/>
      <c r="S37" s="13"/>
      <c r="T37" s="13"/>
      <c r="U37" s="13"/>
      <c r="V37" s="12">
        <f t="shared" si="0"/>
        <v>948189.26</v>
      </c>
    </row>
    <row r="38" spans="1:22" ht="15.75" thickBot="1" x14ac:dyDescent="0.3">
      <c r="A38" s="15" t="s">
        <v>37</v>
      </c>
      <c r="B38" s="14">
        <v>2023964.19</v>
      </c>
      <c r="C38" s="14">
        <v>2023964.19</v>
      </c>
      <c r="D38" s="9"/>
      <c r="E38" s="9"/>
      <c r="F38" s="9"/>
      <c r="G38" s="9">
        <v>2050195.33</v>
      </c>
      <c r="H38" s="9"/>
      <c r="I38" s="10"/>
      <c r="J38" s="11">
        <v>20623.939999999999</v>
      </c>
      <c r="K38" s="15" t="s">
        <v>36</v>
      </c>
      <c r="L38" s="9">
        <v>10456.209999999999</v>
      </c>
      <c r="M38" s="12"/>
      <c r="N38" s="12"/>
      <c r="O38" s="13"/>
      <c r="P38" s="13"/>
      <c r="Q38" s="13"/>
      <c r="R38" s="13"/>
      <c r="S38" s="13"/>
      <c r="T38" s="13"/>
      <c r="U38" s="13"/>
      <c r="V38" s="12">
        <f t="shared" si="0"/>
        <v>10456.209999999999</v>
      </c>
    </row>
    <row r="39" spans="1:22" ht="15.75" thickBot="1" x14ac:dyDescent="0.3">
      <c r="A39" s="15" t="s">
        <v>37</v>
      </c>
      <c r="B39" s="14"/>
      <c r="C39" s="14"/>
      <c r="D39" s="9"/>
      <c r="E39" s="9"/>
      <c r="F39" s="9"/>
      <c r="G39" s="9"/>
      <c r="H39" s="9"/>
      <c r="I39" s="10"/>
      <c r="J39" s="11"/>
      <c r="K39" s="15" t="s">
        <v>37</v>
      </c>
      <c r="L39" s="9">
        <v>1045774.93</v>
      </c>
      <c r="M39" s="12"/>
      <c r="N39" s="12"/>
      <c r="O39" s="13"/>
      <c r="P39" s="13"/>
      <c r="Q39" s="13"/>
      <c r="R39" s="13"/>
      <c r="S39" s="13"/>
      <c r="T39" s="13"/>
      <c r="U39" s="13"/>
      <c r="V39" s="12">
        <f t="shared" si="0"/>
        <v>1045774.93</v>
      </c>
    </row>
    <row r="40" spans="1:22" ht="15.75" thickBot="1" x14ac:dyDescent="0.3">
      <c r="A40" s="15" t="s">
        <v>37</v>
      </c>
      <c r="B40" s="14"/>
      <c r="C40" s="14"/>
      <c r="D40" s="9"/>
      <c r="E40" s="9"/>
      <c r="F40" s="9"/>
      <c r="G40" s="9"/>
      <c r="H40" s="9"/>
      <c r="I40" s="10"/>
      <c r="J40" s="11"/>
      <c r="K40" s="15" t="s">
        <v>38</v>
      </c>
      <c r="L40" s="9">
        <v>598189.26</v>
      </c>
      <c r="M40" s="12"/>
      <c r="N40" s="12"/>
      <c r="O40" s="13"/>
      <c r="P40" s="13"/>
      <c r="Q40" s="13"/>
      <c r="R40" s="13"/>
      <c r="S40" s="13"/>
      <c r="T40" s="13"/>
      <c r="U40" s="13"/>
      <c r="V40" s="12">
        <f t="shared" si="0"/>
        <v>598189.26</v>
      </c>
    </row>
    <row r="41" spans="1:22" ht="15.75" thickBot="1" x14ac:dyDescent="0.3">
      <c r="A41" s="15" t="s">
        <v>38</v>
      </c>
      <c r="B41" s="14">
        <v>2023964.19</v>
      </c>
      <c r="C41" s="14">
        <v>2023964.19</v>
      </c>
      <c r="D41" s="9"/>
      <c r="E41" s="9"/>
      <c r="F41" s="9"/>
      <c r="G41" s="9">
        <v>1806961.7400000002</v>
      </c>
      <c r="H41" s="9"/>
      <c r="I41" s="10"/>
      <c r="J41" s="11">
        <v>20932.29</v>
      </c>
      <c r="K41" s="15" t="s">
        <v>37</v>
      </c>
      <c r="L41" s="9">
        <v>9376.06</v>
      </c>
      <c r="M41" s="12"/>
      <c r="N41" s="12"/>
      <c r="O41" s="13"/>
      <c r="P41" s="13"/>
      <c r="Q41" s="13"/>
      <c r="R41" s="13"/>
      <c r="S41" s="13"/>
      <c r="T41" s="13"/>
      <c r="U41" s="13"/>
      <c r="V41" s="12">
        <f t="shared" si="0"/>
        <v>9376.06</v>
      </c>
    </row>
    <row r="42" spans="1:22" ht="15.75" thickBot="1" x14ac:dyDescent="0.3">
      <c r="A42" s="15" t="s">
        <v>38</v>
      </c>
      <c r="B42" s="14"/>
      <c r="C42" s="14"/>
      <c r="D42" s="9"/>
      <c r="E42" s="9"/>
      <c r="F42" s="9"/>
      <c r="G42" s="9"/>
      <c r="H42" s="9"/>
      <c r="I42" s="10"/>
      <c r="J42" s="11"/>
      <c r="K42" s="15" t="s">
        <v>38</v>
      </c>
      <c r="L42" s="9">
        <v>1395774.93</v>
      </c>
      <c r="M42" s="12"/>
      <c r="N42" s="12"/>
      <c r="O42" s="13"/>
      <c r="P42" s="13"/>
      <c r="Q42" s="13"/>
      <c r="R42" s="13"/>
      <c r="S42" s="13"/>
      <c r="T42" s="13"/>
      <c r="U42" s="13"/>
      <c r="V42" s="12">
        <f t="shared" si="0"/>
        <v>1395774.93</v>
      </c>
    </row>
    <row r="43" spans="1:22" ht="15.75" thickBot="1" x14ac:dyDescent="0.3">
      <c r="A43" s="15" t="s">
        <v>38</v>
      </c>
      <c r="B43" s="14"/>
      <c r="C43" s="14"/>
      <c r="D43" s="9"/>
      <c r="E43" s="9"/>
      <c r="F43" s="9"/>
      <c r="G43" s="9"/>
      <c r="H43" s="9"/>
      <c r="I43" s="10"/>
      <c r="J43" s="11"/>
      <c r="K43" s="15" t="s">
        <v>39</v>
      </c>
      <c r="L43" s="9">
        <v>797585.68</v>
      </c>
      <c r="M43" s="12"/>
      <c r="N43" s="12"/>
      <c r="O43" s="13"/>
      <c r="P43" s="13"/>
      <c r="Q43" s="13"/>
      <c r="R43" s="13"/>
      <c r="S43" s="13"/>
      <c r="T43" s="13"/>
      <c r="U43" s="13"/>
      <c r="V43" s="12">
        <f t="shared" si="0"/>
        <v>797585.68</v>
      </c>
    </row>
    <row r="44" spans="1:22" ht="15.75" thickBot="1" x14ac:dyDescent="0.3">
      <c r="A44" s="15" t="s">
        <v>39</v>
      </c>
      <c r="B44" s="14">
        <v>2023964.19</v>
      </c>
      <c r="C44" s="14">
        <v>2023964.19</v>
      </c>
      <c r="D44" s="9"/>
      <c r="E44" s="9"/>
      <c r="F44" s="9"/>
      <c r="G44" s="9">
        <v>2003031.9</v>
      </c>
      <c r="H44" s="16"/>
      <c r="I44" s="10"/>
      <c r="J44" s="11">
        <v>24249.25</v>
      </c>
      <c r="K44" s="15" t="s">
        <v>38</v>
      </c>
      <c r="L44" s="9">
        <v>9067.7099999999991</v>
      </c>
      <c r="M44" s="9"/>
      <c r="N44" s="12"/>
      <c r="O44" s="13"/>
      <c r="P44" s="13"/>
      <c r="Q44" s="13"/>
      <c r="R44" s="9"/>
      <c r="S44" s="13"/>
      <c r="T44" s="13"/>
      <c r="U44" s="13"/>
      <c r="V44" s="12">
        <f t="shared" si="0"/>
        <v>9067.7099999999991</v>
      </c>
    </row>
    <row r="45" spans="1:22" ht="15.75" thickBot="1" x14ac:dyDescent="0.3">
      <c r="A45" s="15" t="s">
        <v>39</v>
      </c>
      <c r="B45" s="14"/>
      <c r="C45" s="14"/>
      <c r="D45" s="9"/>
      <c r="E45" s="9"/>
      <c r="F45" s="9"/>
      <c r="G45" s="9"/>
      <c r="H45" s="16"/>
      <c r="I45" s="10"/>
      <c r="J45" s="11"/>
      <c r="K45" s="15" t="s">
        <v>39</v>
      </c>
      <c r="L45" s="9">
        <v>1196378.51</v>
      </c>
      <c r="M45" s="9"/>
      <c r="N45" s="12"/>
      <c r="O45" s="13"/>
      <c r="P45" s="13"/>
      <c r="Q45" s="13"/>
      <c r="R45" s="9"/>
      <c r="S45" s="13"/>
      <c r="T45" s="13"/>
      <c r="U45" s="13"/>
      <c r="V45" s="12">
        <f t="shared" si="0"/>
        <v>1196378.51</v>
      </c>
    </row>
    <row r="46" spans="1:22" ht="15.75" thickBot="1" x14ac:dyDescent="0.3">
      <c r="A46" s="15" t="s">
        <v>39</v>
      </c>
      <c r="B46" s="14"/>
      <c r="C46" s="14"/>
      <c r="D46" s="9"/>
      <c r="E46" s="9"/>
      <c r="F46" s="9"/>
      <c r="G46" s="9"/>
      <c r="H46" s="16"/>
      <c r="I46" s="10"/>
      <c r="J46" s="11"/>
      <c r="K46" s="15" t="s">
        <v>40</v>
      </c>
      <c r="L46" s="9">
        <v>797585.68</v>
      </c>
      <c r="M46" s="9"/>
      <c r="N46" s="12"/>
      <c r="O46" s="13"/>
      <c r="P46" s="13"/>
      <c r="Q46" s="13"/>
      <c r="R46" s="9"/>
      <c r="S46" s="13"/>
      <c r="T46" s="13"/>
      <c r="U46" s="13"/>
      <c r="V46" s="12">
        <f t="shared" si="0"/>
        <v>797585.68</v>
      </c>
    </row>
    <row r="47" spans="1:22" ht="15.75" thickBot="1" x14ac:dyDescent="0.3">
      <c r="A47" s="15" t="s">
        <v>40</v>
      </c>
      <c r="B47" s="14">
        <v>2023964.19</v>
      </c>
      <c r="C47" s="14">
        <v>2023964.19</v>
      </c>
      <c r="D47" s="9"/>
      <c r="E47" s="9"/>
      <c r="F47" s="9"/>
      <c r="G47" s="9">
        <v>2597904.19</v>
      </c>
      <c r="H47" s="16">
        <v>433520</v>
      </c>
      <c r="I47" s="10"/>
      <c r="J47" s="11">
        <v>27208.639999999999</v>
      </c>
      <c r="K47" s="15" t="s">
        <v>39</v>
      </c>
      <c r="L47" s="9">
        <v>5750.75</v>
      </c>
      <c r="M47" s="12"/>
      <c r="N47" s="12"/>
      <c r="O47" s="13"/>
      <c r="P47" s="13"/>
      <c r="Q47" s="13"/>
      <c r="R47" s="9">
        <v>109753.38</v>
      </c>
      <c r="S47" s="13"/>
      <c r="T47" s="13"/>
      <c r="U47" s="13"/>
      <c r="V47" s="12">
        <f t="shared" si="0"/>
        <v>115504.13</v>
      </c>
    </row>
    <row r="48" spans="1:22" ht="15.75" thickBot="1" x14ac:dyDescent="0.3">
      <c r="A48" s="15" t="s">
        <v>40</v>
      </c>
      <c r="B48" s="14"/>
      <c r="C48" s="14"/>
      <c r="D48" s="9"/>
      <c r="E48" s="9"/>
      <c r="F48" s="9"/>
      <c r="G48" s="9"/>
      <c r="H48" s="16"/>
      <c r="I48" s="10"/>
      <c r="J48" s="11"/>
      <c r="K48" s="15" t="s">
        <v>40</v>
      </c>
      <c r="L48" s="9">
        <v>1196378.51</v>
      </c>
      <c r="M48" s="9">
        <v>433520</v>
      </c>
      <c r="N48" s="12"/>
      <c r="O48" s="13"/>
      <c r="P48" s="13"/>
      <c r="Q48" s="13"/>
      <c r="R48" s="9"/>
      <c r="S48" s="13"/>
      <c r="T48" s="13"/>
      <c r="U48" s="13"/>
      <c r="V48" s="12">
        <f t="shared" si="0"/>
        <v>1629898.51</v>
      </c>
    </row>
    <row r="49" spans="1:22" ht="15.75" thickBot="1" x14ac:dyDescent="0.3">
      <c r="A49" s="15" t="s">
        <v>40</v>
      </c>
      <c r="B49" s="14"/>
      <c r="C49" s="14"/>
      <c r="D49" s="9"/>
      <c r="E49" s="9"/>
      <c r="F49" s="9"/>
      <c r="G49" s="9"/>
      <c r="H49" s="16"/>
      <c r="I49" s="10"/>
      <c r="J49" s="11"/>
      <c r="K49" s="15" t="s">
        <v>41</v>
      </c>
      <c r="L49" s="9">
        <v>1395774.93</v>
      </c>
      <c r="M49" s="12"/>
      <c r="N49" s="12"/>
      <c r="O49" s="13"/>
      <c r="P49" s="13"/>
      <c r="Q49" s="13"/>
      <c r="R49" s="9"/>
      <c r="S49" s="13"/>
      <c r="T49" s="13"/>
      <c r="U49" s="13"/>
      <c r="V49" s="12">
        <f t="shared" si="0"/>
        <v>1395774.93</v>
      </c>
    </row>
    <row r="50" spans="1:22" ht="15.75" thickBot="1" x14ac:dyDescent="0.3">
      <c r="A50" s="15" t="s">
        <v>41</v>
      </c>
      <c r="B50" s="14">
        <v>2023964.19</v>
      </c>
      <c r="C50" s="14">
        <v>2023964.19</v>
      </c>
      <c r="D50" s="9"/>
      <c r="E50" s="9"/>
      <c r="F50" s="9"/>
      <c r="G50" s="9">
        <v>606321.37</v>
      </c>
      <c r="H50" s="16"/>
      <c r="I50" s="10"/>
      <c r="J50" s="11">
        <v>24659.25</v>
      </c>
      <c r="K50" s="15" t="s">
        <v>40</v>
      </c>
      <c r="L50" s="9">
        <v>2791.36</v>
      </c>
      <c r="M50" s="12"/>
      <c r="N50" s="12"/>
      <c r="O50" s="13"/>
      <c r="P50" s="13"/>
      <c r="Q50" s="13"/>
      <c r="R50" s="13"/>
      <c r="S50" s="9">
        <v>1258678.67</v>
      </c>
      <c r="T50" s="13"/>
      <c r="U50" s="13"/>
      <c r="V50" s="12">
        <f t="shared" si="0"/>
        <v>1261470.03</v>
      </c>
    </row>
    <row r="51" spans="1:22" ht="15.75" thickBot="1" x14ac:dyDescent="0.3">
      <c r="A51" s="15" t="s">
        <v>41</v>
      </c>
      <c r="B51" s="17"/>
      <c r="C51" s="17"/>
      <c r="D51" s="18"/>
      <c r="E51" s="18"/>
      <c r="F51" s="18"/>
      <c r="G51" s="18"/>
      <c r="H51" s="19"/>
      <c r="I51" s="20"/>
      <c r="J51" s="21"/>
      <c r="K51" s="15" t="s">
        <v>41</v>
      </c>
      <c r="L51" s="9">
        <v>603530.01</v>
      </c>
      <c r="M51" s="22"/>
      <c r="N51" s="22"/>
      <c r="O51" s="23"/>
      <c r="P51" s="23"/>
      <c r="Q51" s="23"/>
      <c r="R51" s="23"/>
      <c r="S51" s="23"/>
      <c r="T51" s="23"/>
      <c r="U51" s="23"/>
      <c r="V51" s="12">
        <f t="shared" si="0"/>
        <v>603530.01</v>
      </c>
    </row>
    <row r="52" spans="1:22" ht="15.75" thickBot="1" x14ac:dyDescent="0.3">
      <c r="A52" s="24"/>
      <c r="B52" s="25">
        <f>SUM(B22:B51)</f>
        <v>24422501.48</v>
      </c>
      <c r="C52" s="25">
        <f t="shared" ref="C52:V52" si="1">SUM(C22:C51)</f>
        <v>24422501.48</v>
      </c>
      <c r="D52" s="25">
        <f t="shared" si="1"/>
        <v>24141604.539999999</v>
      </c>
      <c r="E52" s="25">
        <f t="shared" si="1"/>
        <v>433520</v>
      </c>
      <c r="F52" s="25">
        <f t="shared" si="1"/>
        <v>998261.03</v>
      </c>
      <c r="G52" s="25">
        <f t="shared" si="1"/>
        <v>24141604.539999999</v>
      </c>
      <c r="H52" s="25">
        <f t="shared" si="1"/>
        <v>433520</v>
      </c>
      <c r="I52" s="25">
        <f t="shared" si="1"/>
        <v>998261.03</v>
      </c>
      <c r="J52" s="25">
        <f t="shared" si="1"/>
        <v>280896.94</v>
      </c>
      <c r="K52" s="25">
        <f t="shared" si="1"/>
        <v>0</v>
      </c>
      <c r="L52" s="25">
        <f t="shared" si="1"/>
        <v>24141604.540000007</v>
      </c>
      <c r="M52" s="25">
        <f t="shared" si="1"/>
        <v>433520</v>
      </c>
      <c r="N52" s="25">
        <f t="shared" si="1"/>
        <v>998261.03</v>
      </c>
      <c r="O52" s="25">
        <f t="shared" si="1"/>
        <v>0</v>
      </c>
      <c r="P52" s="25">
        <f t="shared" si="1"/>
        <v>0</v>
      </c>
      <c r="Q52" s="25">
        <f t="shared" si="1"/>
        <v>0</v>
      </c>
      <c r="R52" s="25">
        <f t="shared" si="1"/>
        <v>2301783.1999999997</v>
      </c>
      <c r="S52" s="25">
        <f t="shared" si="1"/>
        <v>1258678.67</v>
      </c>
      <c r="T52" s="25">
        <f t="shared" si="1"/>
        <v>0</v>
      </c>
      <c r="U52" s="25">
        <f t="shared" si="1"/>
        <v>0</v>
      </c>
      <c r="V52" s="25">
        <f t="shared" si="1"/>
        <v>29133847.440000009</v>
      </c>
    </row>
    <row r="53" spans="1:22" x14ac:dyDescent="0.25">
      <c r="A53" s="26"/>
      <c r="B53" s="26"/>
      <c r="C53" s="27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</row>
    <row r="54" spans="1:22" ht="40.5" customHeight="1" x14ac:dyDescent="0.25">
      <c r="A54" s="58" t="s">
        <v>42</v>
      </c>
      <c r="B54" s="58"/>
      <c r="C54" s="58"/>
      <c r="D54" s="58"/>
      <c r="E54" s="58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8"/>
      <c r="T54" s="26"/>
      <c r="U54" s="26"/>
      <c r="V54" s="26"/>
    </row>
    <row r="55" spans="1:22" ht="15" customHeight="1" x14ac:dyDescent="0.25">
      <c r="A55" s="59" t="s">
        <v>43</v>
      </c>
      <c r="B55" s="59"/>
      <c r="C55" s="59"/>
      <c r="D55" s="59"/>
      <c r="E55" s="59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30"/>
      <c r="T55" s="26"/>
      <c r="U55" s="26"/>
      <c r="V55" s="26"/>
    </row>
    <row r="56" spans="1:22" x14ac:dyDescent="0.25">
      <c r="A56" s="59"/>
      <c r="B56" s="59"/>
      <c r="C56" s="59"/>
      <c r="D56" s="59"/>
      <c r="E56" s="59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8"/>
    </row>
    <row r="57" spans="1:22" ht="29.25" customHeight="1" x14ac:dyDescent="0.25">
      <c r="A57" s="50" t="s">
        <v>44</v>
      </c>
      <c r="B57" s="50"/>
      <c r="C57" s="50"/>
      <c r="D57" s="50"/>
      <c r="E57" s="50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5" customHeight="1" x14ac:dyDescent="0.25">
      <c r="A58" s="50" t="s">
        <v>45</v>
      </c>
      <c r="B58" s="50"/>
      <c r="C58" s="50"/>
      <c r="D58" s="50"/>
      <c r="E58" s="50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15" customHeight="1" x14ac:dyDescent="0.25">
      <c r="A59" s="50" t="s">
        <v>46</v>
      </c>
      <c r="B59" s="50"/>
      <c r="C59" s="50"/>
      <c r="D59" s="50"/>
      <c r="E59" s="50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15" customHeight="1" x14ac:dyDescent="0.25">
      <c r="A60" s="50" t="s">
        <v>47</v>
      </c>
      <c r="B60" s="50"/>
      <c r="C60" s="50"/>
      <c r="D60" s="50"/>
      <c r="E60" s="50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</row>
    <row r="61" spans="1:22" ht="15" customHeight="1" x14ac:dyDescent="0.25">
      <c r="A61" s="50" t="s">
        <v>48</v>
      </c>
      <c r="B61" s="50"/>
      <c r="C61" s="50"/>
      <c r="D61" s="50"/>
      <c r="E61" s="50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</row>
    <row r="62" spans="1:22" x14ac:dyDescent="0.25">
      <c r="A62" s="26"/>
      <c r="B62" s="26"/>
      <c r="C62" s="27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</row>
    <row r="63" spans="1:22" ht="15.75" customHeight="1" x14ac:dyDescent="0.25">
      <c r="A63" s="58" t="s">
        <v>49</v>
      </c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</row>
    <row r="64" spans="1:22" ht="38.25" customHeight="1" x14ac:dyDescent="0.25">
      <c r="A64" s="59" t="s">
        <v>43</v>
      </c>
      <c r="B64" s="59"/>
      <c r="C64" s="59"/>
      <c r="D64" s="59"/>
      <c r="E64" s="59"/>
      <c r="F64" s="29" t="s">
        <v>50</v>
      </c>
      <c r="G64" s="29" t="s">
        <v>51</v>
      </c>
      <c r="H64" s="29" t="s">
        <v>52</v>
      </c>
      <c r="I64" s="29" t="s">
        <v>53</v>
      </c>
      <c r="J64" s="29" t="s">
        <v>54</v>
      </c>
      <c r="K64" s="29" t="s">
        <v>55</v>
      </c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</row>
    <row r="65" spans="1:22" x14ac:dyDescent="0.25">
      <c r="A65" s="50" t="s">
        <v>56</v>
      </c>
      <c r="B65" s="50"/>
      <c r="C65" s="50"/>
      <c r="D65" s="50"/>
      <c r="E65" s="50"/>
      <c r="F65" s="31"/>
      <c r="G65" s="31"/>
      <c r="H65" s="31"/>
      <c r="I65" s="31"/>
      <c r="J65" s="31"/>
      <c r="K65" s="31"/>
      <c r="L65" s="26"/>
      <c r="M65" s="26"/>
      <c r="N65" s="26"/>
      <c r="O65" s="26"/>
      <c r="P65" s="32"/>
      <c r="Q65" s="26"/>
      <c r="R65" s="26"/>
      <c r="S65" s="26"/>
      <c r="T65" s="26"/>
      <c r="U65" s="26"/>
      <c r="V65" s="26"/>
    </row>
    <row r="66" spans="1:22" x14ac:dyDescent="0.25">
      <c r="A66" s="50" t="s">
        <v>57</v>
      </c>
      <c r="B66" s="50"/>
      <c r="C66" s="50"/>
      <c r="D66" s="50"/>
      <c r="E66" s="50"/>
      <c r="F66" s="31"/>
      <c r="G66" s="31"/>
      <c r="H66" s="33"/>
      <c r="I66" s="31"/>
      <c r="J66" s="31"/>
      <c r="K66" s="34"/>
      <c r="L66" s="26"/>
      <c r="M66" s="26"/>
      <c r="N66" s="26"/>
      <c r="O66" s="26"/>
      <c r="P66" s="32"/>
      <c r="Q66" s="26"/>
      <c r="R66" s="26"/>
      <c r="S66" s="26"/>
      <c r="T66" s="26"/>
      <c r="U66" s="26"/>
      <c r="V66" s="26"/>
    </row>
    <row r="67" spans="1:22" ht="51" x14ac:dyDescent="0.25">
      <c r="A67" s="50" t="s">
        <v>58</v>
      </c>
      <c r="B67" s="50"/>
      <c r="C67" s="50"/>
      <c r="D67" s="50"/>
      <c r="E67" s="50"/>
      <c r="F67" s="35">
        <v>24773.83</v>
      </c>
      <c r="G67" s="36" t="s">
        <v>59</v>
      </c>
      <c r="H67" s="37">
        <v>201800010008207</v>
      </c>
      <c r="I67" s="36" t="s">
        <v>60</v>
      </c>
      <c r="J67" s="36" t="s">
        <v>30</v>
      </c>
      <c r="K67" s="36" t="s">
        <v>61</v>
      </c>
      <c r="L67" s="26"/>
      <c r="M67" s="26"/>
      <c r="N67" s="26"/>
      <c r="O67" s="26"/>
      <c r="P67" s="32"/>
      <c r="Q67" s="26"/>
      <c r="R67" s="26"/>
      <c r="S67" s="26"/>
      <c r="T67" s="26"/>
      <c r="U67" s="26"/>
      <c r="V67" s="26"/>
    </row>
    <row r="68" spans="1:22" ht="51" x14ac:dyDescent="0.25">
      <c r="A68" s="55" t="s">
        <v>58</v>
      </c>
      <c r="B68" s="56"/>
      <c r="C68" s="56"/>
      <c r="D68" s="56"/>
      <c r="E68" s="57"/>
      <c r="F68" s="35">
        <v>24371.58</v>
      </c>
      <c r="G68" s="36" t="s">
        <v>59</v>
      </c>
      <c r="H68" s="37">
        <v>201800010008207</v>
      </c>
      <c r="I68" s="36" t="s">
        <v>30</v>
      </c>
      <c r="J68" s="36" t="s">
        <v>31</v>
      </c>
      <c r="K68" s="36" t="s">
        <v>61</v>
      </c>
      <c r="L68" s="26"/>
      <c r="M68" s="26"/>
      <c r="N68" s="26"/>
      <c r="O68" s="26"/>
      <c r="P68" s="32"/>
      <c r="Q68" s="26"/>
      <c r="R68" s="26"/>
      <c r="S68" s="26"/>
      <c r="T68" s="26"/>
      <c r="U68" s="26"/>
      <c r="V68" s="26"/>
    </row>
    <row r="69" spans="1:22" ht="51" x14ac:dyDescent="0.25">
      <c r="A69" s="55" t="s">
        <v>58</v>
      </c>
      <c r="B69" s="56"/>
      <c r="C69" s="56"/>
      <c r="D69" s="56"/>
      <c r="E69" s="57"/>
      <c r="F69" s="35">
        <v>25481.57</v>
      </c>
      <c r="G69" s="36" t="s">
        <v>59</v>
      </c>
      <c r="H69" s="37">
        <v>201800010008207</v>
      </c>
      <c r="I69" s="36" t="s">
        <v>31</v>
      </c>
      <c r="J69" s="36" t="s">
        <v>32</v>
      </c>
      <c r="K69" s="36" t="s">
        <v>61</v>
      </c>
      <c r="L69" s="26"/>
      <c r="M69" s="26"/>
      <c r="N69" s="26"/>
      <c r="O69" s="26"/>
      <c r="P69" s="32"/>
      <c r="Q69" s="26"/>
      <c r="R69" s="26"/>
      <c r="S69" s="26"/>
      <c r="T69" s="26"/>
      <c r="U69" s="26"/>
      <c r="V69" s="26"/>
    </row>
    <row r="70" spans="1:22" ht="51" x14ac:dyDescent="0.25">
      <c r="A70" s="55" t="s">
        <v>58</v>
      </c>
      <c r="B70" s="56"/>
      <c r="C70" s="56"/>
      <c r="D70" s="56"/>
      <c r="E70" s="57"/>
      <c r="F70" s="35">
        <v>23487.43</v>
      </c>
      <c r="G70" s="36" t="s">
        <v>59</v>
      </c>
      <c r="H70" s="37">
        <v>201800010008207</v>
      </c>
      <c r="I70" s="36" t="s">
        <v>32</v>
      </c>
      <c r="J70" s="36" t="s">
        <v>33</v>
      </c>
      <c r="K70" s="36" t="s">
        <v>61</v>
      </c>
      <c r="L70" s="26"/>
      <c r="M70" s="26"/>
      <c r="N70" s="26"/>
      <c r="O70" s="26"/>
      <c r="P70" s="32"/>
      <c r="Q70" s="26"/>
      <c r="R70" s="26"/>
      <c r="S70" s="26"/>
      <c r="T70" s="26"/>
      <c r="U70" s="26"/>
      <c r="V70" s="26"/>
    </row>
    <row r="71" spans="1:22" ht="51" x14ac:dyDescent="0.25">
      <c r="A71" s="55" t="s">
        <v>58</v>
      </c>
      <c r="B71" s="56"/>
      <c r="C71" s="56"/>
      <c r="D71" s="56"/>
      <c r="E71" s="57"/>
      <c r="F71" s="35">
        <v>24165.34</v>
      </c>
      <c r="G71" s="36" t="s">
        <v>59</v>
      </c>
      <c r="H71" s="37">
        <v>201800010008207</v>
      </c>
      <c r="I71" s="36" t="s">
        <v>33</v>
      </c>
      <c r="J71" s="36" t="s">
        <v>34</v>
      </c>
      <c r="K71" s="36" t="s">
        <v>61</v>
      </c>
      <c r="L71" s="26"/>
      <c r="M71" s="26"/>
      <c r="N71" s="26"/>
      <c r="O71" s="26"/>
      <c r="P71" s="32"/>
      <c r="Q71" s="26"/>
      <c r="R71" s="26"/>
      <c r="S71" s="26"/>
      <c r="T71" s="26"/>
      <c r="U71" s="26"/>
      <c r="V71" s="26"/>
    </row>
    <row r="72" spans="1:22" ht="51" x14ac:dyDescent="0.25">
      <c r="A72" s="55" t="s">
        <v>58</v>
      </c>
      <c r="B72" s="56"/>
      <c r="C72" s="56"/>
      <c r="D72" s="56"/>
      <c r="E72" s="57"/>
      <c r="F72" s="35">
        <v>21400.03</v>
      </c>
      <c r="G72" s="36" t="s">
        <v>59</v>
      </c>
      <c r="H72" s="37">
        <v>201800010008207</v>
      </c>
      <c r="I72" s="36" t="s">
        <v>34</v>
      </c>
      <c r="J72" s="36" t="s">
        <v>35</v>
      </c>
      <c r="K72" s="36" t="s">
        <v>61</v>
      </c>
      <c r="L72" s="26"/>
      <c r="M72" s="26"/>
      <c r="N72" s="26"/>
      <c r="O72" s="26"/>
      <c r="P72" s="32"/>
      <c r="Q72" s="26"/>
      <c r="R72" s="26"/>
      <c r="S72" s="26"/>
      <c r="T72" s="26"/>
      <c r="U72" s="26"/>
      <c r="V72" s="26"/>
    </row>
    <row r="73" spans="1:22" ht="51" x14ac:dyDescent="0.25">
      <c r="A73" s="55" t="s">
        <v>58</v>
      </c>
      <c r="B73" s="56"/>
      <c r="C73" s="56"/>
      <c r="D73" s="56"/>
      <c r="E73" s="57"/>
      <c r="F73" s="35">
        <v>19543.79</v>
      </c>
      <c r="G73" s="36" t="s">
        <v>59</v>
      </c>
      <c r="H73" s="37">
        <v>201800010008207</v>
      </c>
      <c r="I73" s="36" t="s">
        <v>35</v>
      </c>
      <c r="J73" s="36" t="s">
        <v>36</v>
      </c>
      <c r="K73" s="36" t="s">
        <v>61</v>
      </c>
      <c r="L73" s="26"/>
      <c r="M73" s="26"/>
      <c r="N73" s="26"/>
      <c r="O73" s="26"/>
      <c r="P73" s="32"/>
      <c r="Q73" s="26"/>
      <c r="R73" s="26"/>
      <c r="S73" s="26"/>
      <c r="T73" s="26"/>
      <c r="U73" s="26"/>
      <c r="V73" s="26"/>
    </row>
    <row r="74" spans="1:22" ht="51" x14ac:dyDescent="0.25">
      <c r="A74" s="55" t="s">
        <v>58</v>
      </c>
      <c r="B74" s="56"/>
      <c r="C74" s="56"/>
      <c r="D74" s="56"/>
      <c r="E74" s="57"/>
      <c r="F74" s="35">
        <v>20623.939999999999</v>
      </c>
      <c r="G74" s="36" t="s">
        <v>59</v>
      </c>
      <c r="H74" s="37">
        <v>201800010008207</v>
      </c>
      <c r="I74" s="36" t="s">
        <v>36</v>
      </c>
      <c r="J74" s="36" t="s">
        <v>37</v>
      </c>
      <c r="K74" s="36" t="s">
        <v>61</v>
      </c>
      <c r="L74" s="26"/>
      <c r="M74" s="26"/>
      <c r="N74" s="26"/>
      <c r="O74" s="26"/>
      <c r="P74" s="32"/>
      <c r="Q74" s="26"/>
      <c r="R74" s="26"/>
      <c r="S74" s="26"/>
      <c r="T74" s="26"/>
      <c r="U74" s="26"/>
      <c r="V74" s="26"/>
    </row>
    <row r="75" spans="1:22" ht="51" x14ac:dyDescent="0.25">
      <c r="A75" s="55" t="s">
        <v>58</v>
      </c>
      <c r="B75" s="56"/>
      <c r="C75" s="56"/>
      <c r="D75" s="56"/>
      <c r="E75" s="57"/>
      <c r="F75" s="35">
        <v>20932.29</v>
      </c>
      <c r="G75" s="36" t="s">
        <v>59</v>
      </c>
      <c r="H75" s="37">
        <v>201800010008207</v>
      </c>
      <c r="I75" s="36" t="s">
        <v>37</v>
      </c>
      <c r="J75" s="36" t="s">
        <v>38</v>
      </c>
      <c r="K75" s="36" t="s">
        <v>61</v>
      </c>
      <c r="L75" s="26"/>
      <c r="M75" s="26"/>
      <c r="N75" s="26"/>
      <c r="O75" s="26"/>
      <c r="P75" s="32"/>
      <c r="Q75" s="26"/>
      <c r="R75" s="26"/>
      <c r="S75" s="26"/>
      <c r="T75" s="26"/>
      <c r="U75" s="26"/>
      <c r="V75" s="26"/>
    </row>
    <row r="76" spans="1:22" ht="51" x14ac:dyDescent="0.25">
      <c r="A76" s="55" t="s">
        <v>58</v>
      </c>
      <c r="B76" s="56"/>
      <c r="C76" s="56"/>
      <c r="D76" s="56"/>
      <c r="E76" s="57"/>
      <c r="F76" s="35">
        <v>24249.25</v>
      </c>
      <c r="G76" s="36" t="s">
        <v>59</v>
      </c>
      <c r="H76" s="37">
        <v>201800010008207</v>
      </c>
      <c r="I76" s="36" t="s">
        <v>38</v>
      </c>
      <c r="J76" s="36" t="s">
        <v>39</v>
      </c>
      <c r="K76" s="36" t="s">
        <v>61</v>
      </c>
      <c r="L76" s="26"/>
      <c r="M76" s="26"/>
      <c r="N76" s="26"/>
      <c r="O76" s="26"/>
      <c r="P76" s="32"/>
      <c r="Q76" s="26"/>
      <c r="R76" s="26"/>
      <c r="S76" s="26"/>
      <c r="T76" s="26"/>
      <c r="U76" s="26"/>
      <c r="V76" s="26"/>
    </row>
    <row r="77" spans="1:22" ht="51" x14ac:dyDescent="0.25">
      <c r="A77" s="55" t="s">
        <v>58</v>
      </c>
      <c r="B77" s="56"/>
      <c r="C77" s="56"/>
      <c r="D77" s="56"/>
      <c r="E77" s="57"/>
      <c r="F77" s="35">
        <v>27208.639999999999</v>
      </c>
      <c r="G77" s="36" t="s">
        <v>59</v>
      </c>
      <c r="H77" s="37">
        <v>201800010008207</v>
      </c>
      <c r="I77" s="36" t="s">
        <v>39</v>
      </c>
      <c r="J77" s="36" t="s">
        <v>40</v>
      </c>
      <c r="K77" s="36" t="s">
        <v>61</v>
      </c>
      <c r="L77" s="26"/>
      <c r="M77" s="26"/>
      <c r="N77" s="26"/>
      <c r="O77" s="26"/>
      <c r="P77" s="32"/>
      <c r="Q77" s="26"/>
      <c r="R77" s="26"/>
      <c r="S77" s="26"/>
      <c r="T77" s="26"/>
      <c r="U77" s="26"/>
      <c r="V77" s="26"/>
    </row>
    <row r="78" spans="1:22" ht="51" x14ac:dyDescent="0.25">
      <c r="A78" s="55" t="s">
        <v>58</v>
      </c>
      <c r="B78" s="56"/>
      <c r="C78" s="56"/>
      <c r="D78" s="56"/>
      <c r="E78" s="57"/>
      <c r="F78" s="35">
        <v>24659.25</v>
      </c>
      <c r="G78" s="36" t="s">
        <v>59</v>
      </c>
      <c r="H78" s="37">
        <v>201800010008207</v>
      </c>
      <c r="I78" s="36" t="s">
        <v>40</v>
      </c>
      <c r="J78" s="36" t="s">
        <v>41</v>
      </c>
      <c r="K78" s="36" t="s">
        <v>61</v>
      </c>
      <c r="L78" s="26"/>
      <c r="M78" s="26"/>
      <c r="N78" s="26"/>
      <c r="O78" s="26"/>
      <c r="P78" s="32"/>
      <c r="Q78" s="26"/>
      <c r="R78" s="26"/>
      <c r="S78" s="26"/>
      <c r="T78" s="26"/>
      <c r="U78" s="26"/>
      <c r="V78" s="26"/>
    </row>
    <row r="79" spans="1:22" x14ac:dyDescent="0.25">
      <c r="A79" s="50" t="s">
        <v>62</v>
      </c>
      <c r="B79" s="50"/>
      <c r="C79" s="50"/>
      <c r="D79" s="50"/>
      <c r="E79" s="50"/>
      <c r="F79" s="38"/>
      <c r="G79" s="36"/>
      <c r="H79" s="37"/>
      <c r="I79" s="39"/>
      <c r="J79" s="39"/>
      <c r="K79" s="36"/>
      <c r="L79" s="26"/>
      <c r="M79" s="26"/>
      <c r="N79" s="26"/>
      <c r="O79" s="26"/>
      <c r="P79" s="32"/>
      <c r="Q79" s="26"/>
      <c r="R79" s="26"/>
      <c r="S79" s="26"/>
      <c r="T79" s="26"/>
      <c r="U79" s="26"/>
      <c r="V79" s="26"/>
    </row>
    <row r="80" spans="1:22" x14ac:dyDescent="0.25">
      <c r="A80" s="50" t="s">
        <v>63</v>
      </c>
      <c r="B80" s="50"/>
      <c r="C80" s="50"/>
      <c r="D80" s="50"/>
      <c r="E80" s="50"/>
      <c r="F80" s="31"/>
      <c r="G80" s="31"/>
      <c r="H80" s="33"/>
      <c r="I80" s="31"/>
      <c r="J80" s="31"/>
      <c r="K80" s="34"/>
      <c r="L80" s="26"/>
      <c r="M80" s="26"/>
      <c r="N80" s="26"/>
      <c r="O80" s="26"/>
      <c r="P80" s="32"/>
      <c r="Q80" s="26"/>
      <c r="R80" s="26"/>
      <c r="S80" s="26"/>
      <c r="T80" s="26"/>
      <c r="U80" s="26"/>
      <c r="V80" s="26"/>
    </row>
    <row r="81" spans="1:22" ht="15" customHeight="1" x14ac:dyDescent="0.25">
      <c r="A81" s="50" t="s">
        <v>64</v>
      </c>
      <c r="B81" s="50"/>
      <c r="C81" s="50"/>
      <c r="D81" s="50"/>
      <c r="E81" s="50"/>
      <c r="F81" s="31"/>
      <c r="G81" s="31"/>
      <c r="H81" s="31"/>
      <c r="I81" s="31"/>
      <c r="J81" s="31"/>
      <c r="K81" s="31"/>
      <c r="L81" s="26"/>
      <c r="M81" s="26"/>
      <c r="N81" s="26"/>
      <c r="O81" s="26"/>
      <c r="P81" s="32"/>
      <c r="Q81" s="26"/>
      <c r="R81" s="26"/>
      <c r="S81" s="26"/>
      <c r="T81" s="26"/>
      <c r="U81" s="26"/>
      <c r="V81" s="26"/>
    </row>
    <row r="82" spans="1:22" ht="15.75" customHeight="1" x14ac:dyDescent="0.25">
      <c r="A82" s="51" t="s">
        <v>65</v>
      </c>
      <c r="B82" s="51"/>
      <c r="C82" s="51"/>
      <c r="D82" s="51"/>
      <c r="E82" s="51"/>
      <c r="F82" s="40">
        <f>SUM(F65:F81)</f>
        <v>280896.94</v>
      </c>
      <c r="G82" s="41"/>
      <c r="H82" s="41"/>
      <c r="I82" s="41"/>
      <c r="J82" s="41"/>
      <c r="K82" s="41"/>
      <c r="L82" s="26"/>
      <c r="M82" s="26"/>
      <c r="N82" s="26"/>
      <c r="O82" s="26"/>
      <c r="P82" s="32"/>
      <c r="Q82" s="26"/>
      <c r="R82" s="26"/>
      <c r="S82" s="26"/>
      <c r="T82" s="26"/>
      <c r="U82" s="26"/>
      <c r="V82" s="26"/>
    </row>
    <row r="83" spans="1:22" ht="15.75" customHeight="1" x14ac:dyDescent="0.25">
      <c r="A83" s="52" t="s">
        <v>66</v>
      </c>
      <c r="B83" s="52"/>
      <c r="C83" s="52"/>
      <c r="D83" s="52"/>
      <c r="E83" s="52"/>
      <c r="F83" s="52"/>
      <c r="G83" s="52"/>
      <c r="H83" s="52"/>
      <c r="I83" s="32"/>
      <c r="J83" s="32"/>
      <c r="K83" s="32"/>
      <c r="L83" s="26"/>
      <c r="M83" s="26"/>
      <c r="N83" s="26"/>
      <c r="O83" s="26"/>
      <c r="P83" s="32"/>
      <c r="Q83" s="26"/>
      <c r="R83" s="26"/>
      <c r="S83" s="26"/>
      <c r="T83" s="26"/>
      <c r="U83" s="26"/>
      <c r="V83" s="26"/>
    </row>
    <row r="84" spans="1:22" ht="15.75" thickBot="1" x14ac:dyDescent="0.3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26"/>
      <c r="Q84" s="26"/>
      <c r="R84" s="26"/>
      <c r="S84" s="26"/>
      <c r="T84" s="26"/>
      <c r="U84" s="26"/>
      <c r="V84" s="26"/>
    </row>
    <row r="85" spans="1:22" ht="16.5" customHeight="1" thickBot="1" x14ac:dyDescent="0.3">
      <c r="A85" s="54" t="s">
        <v>67</v>
      </c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</row>
    <row r="86" spans="1:22" ht="15" customHeight="1" thickBot="1" x14ac:dyDescent="0.3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</row>
    <row r="87" spans="1:22" ht="16.5" customHeight="1" thickBot="1" x14ac:dyDescent="0.3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</row>
    <row r="88" spans="1:22" ht="16.5" customHeight="1" thickBot="1" x14ac:dyDescent="0.3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</row>
    <row r="89" spans="1:22" ht="16.5" customHeight="1" thickBot="1" x14ac:dyDescent="0.3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</row>
    <row r="90" spans="1:22" x14ac:dyDescent="0.25">
      <c r="A90" s="26"/>
      <c r="B90" s="26"/>
      <c r="C90" s="27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</row>
    <row r="91" spans="1:22" ht="15" customHeight="1" x14ac:dyDescent="0.25">
      <c r="A91" s="52" t="s">
        <v>68</v>
      </c>
      <c r="B91" s="52"/>
      <c r="C91" s="52"/>
      <c r="D91" s="52"/>
      <c r="E91" s="52"/>
      <c r="F91" s="52"/>
      <c r="G91" s="52"/>
      <c r="H91" s="52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</row>
    <row r="92" spans="1:22" ht="38.25" customHeight="1" x14ac:dyDescent="0.25">
      <c r="A92" s="48"/>
      <c r="B92" s="48"/>
      <c r="C92" s="48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x14ac:dyDescent="0.25">
      <c r="A93" s="26"/>
      <c r="B93" s="26"/>
      <c r="C93" s="27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</row>
    <row r="94" spans="1:22" ht="15" customHeight="1" x14ac:dyDescent="0.25">
      <c r="A94" s="26"/>
      <c r="B94" s="26"/>
      <c r="C94" s="27"/>
      <c r="D94" s="49"/>
      <c r="E94" s="49"/>
      <c r="F94" s="49"/>
      <c r="I94" s="49"/>
      <c r="J94" s="49"/>
      <c r="K94" s="49"/>
      <c r="L94" s="49"/>
      <c r="M94" s="26"/>
      <c r="N94" s="26"/>
      <c r="O94" s="26"/>
      <c r="P94" s="26"/>
      <c r="Q94" s="26"/>
      <c r="R94" s="26"/>
      <c r="S94" s="26"/>
      <c r="T94" s="26"/>
      <c r="U94" s="26"/>
      <c r="V94" s="26"/>
    </row>
    <row r="95" spans="1:22" ht="36" customHeight="1" x14ac:dyDescent="0.25">
      <c r="A95" s="42"/>
      <c r="B95" s="42"/>
      <c r="C95" s="27"/>
      <c r="D95" s="49"/>
      <c r="E95" s="49"/>
      <c r="F95" s="49"/>
      <c r="I95" s="49"/>
      <c r="J95" s="49"/>
      <c r="K95" s="49"/>
      <c r="L95" s="49"/>
      <c r="M95" s="26"/>
      <c r="N95" s="26"/>
      <c r="O95" s="26"/>
      <c r="P95" s="26"/>
      <c r="Q95" s="26"/>
      <c r="R95" s="26"/>
      <c r="S95" s="26"/>
      <c r="T95" s="26"/>
      <c r="U95" s="26"/>
      <c r="V95" s="26"/>
    </row>
    <row r="96" spans="1:22" x14ac:dyDescent="0.25">
      <c r="A96" s="26"/>
      <c r="B96" s="26"/>
      <c r="C96" s="27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x14ac:dyDescent="0.25">
      <c r="A97" s="26"/>
      <c r="B97" s="26"/>
      <c r="C97" s="27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</row>
    <row r="98" spans="1:22" x14ac:dyDescent="0.25">
      <c r="A98" s="26"/>
      <c r="B98" s="26"/>
      <c r="C98" s="27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</row>
    <row r="99" spans="1:22" x14ac:dyDescent="0.25">
      <c r="A99" s="26"/>
      <c r="B99" s="26"/>
      <c r="C99" s="27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</row>
    <row r="100" spans="1:22" x14ac:dyDescent="0.25">
      <c r="A100" s="26"/>
      <c r="B100" s="26"/>
      <c r="C100" s="27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</row>
    <row r="101" spans="1:22" x14ac:dyDescent="0.25">
      <c r="A101" s="26"/>
      <c r="B101" s="26"/>
      <c r="C101" s="27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</row>
    <row r="102" spans="1:22" x14ac:dyDescent="0.25">
      <c r="A102" s="26"/>
      <c r="B102" s="26"/>
      <c r="C102" s="27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</row>
    <row r="103" spans="1:22" x14ac:dyDescent="0.25">
      <c r="A103" s="26"/>
      <c r="B103" s="26"/>
      <c r="C103" s="27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</row>
    <row r="104" spans="1:22" x14ac:dyDescent="0.25">
      <c r="A104" s="26"/>
      <c r="B104" s="26"/>
      <c r="C104" s="27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</row>
    <row r="105" spans="1:22" x14ac:dyDescent="0.25">
      <c r="A105" s="26"/>
      <c r="B105" s="26"/>
      <c r="C105" s="27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</row>
    <row r="106" spans="1:22" x14ac:dyDescent="0.25">
      <c r="A106" s="26"/>
      <c r="B106" s="26"/>
      <c r="C106" s="27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</row>
    <row r="107" spans="1:22" x14ac:dyDescent="0.25">
      <c r="A107" s="26"/>
      <c r="B107" s="26"/>
      <c r="C107" s="27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</row>
    <row r="108" spans="1:22" x14ac:dyDescent="0.25">
      <c r="A108" s="26"/>
      <c r="B108" s="26"/>
      <c r="C108" s="27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</row>
    <row r="109" spans="1:22" x14ac:dyDescent="0.25">
      <c r="A109" s="26"/>
      <c r="B109" s="26"/>
      <c r="C109" s="27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</row>
    <row r="110" spans="1:22" x14ac:dyDescent="0.25">
      <c r="A110" s="26"/>
      <c r="B110" s="26"/>
      <c r="C110" s="27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</row>
    <row r="111" spans="1:22" x14ac:dyDescent="0.25">
      <c r="A111" s="26"/>
      <c r="B111" s="26"/>
      <c r="C111" s="27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</row>
    <row r="112" spans="1:22" x14ac:dyDescent="0.25">
      <c r="A112" s="26"/>
      <c r="B112" s="26"/>
      <c r="C112" s="27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</row>
    <row r="113" spans="1:22" x14ac:dyDescent="0.25">
      <c r="A113" s="26"/>
      <c r="B113" s="26"/>
      <c r="C113" s="27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</row>
    <row r="114" spans="1:22" x14ac:dyDescent="0.25">
      <c r="A114" s="26"/>
      <c r="B114" s="26"/>
      <c r="C114" s="27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</row>
    <row r="115" spans="1:22" x14ac:dyDescent="0.25">
      <c r="A115" s="26"/>
      <c r="B115" s="26"/>
      <c r="C115" s="27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</row>
    <row r="116" spans="1:22" x14ac:dyDescent="0.25">
      <c r="A116" s="26"/>
      <c r="B116" s="26"/>
      <c r="C116" s="27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</row>
    <row r="117" spans="1:22" x14ac:dyDescent="0.25">
      <c r="A117" s="26"/>
      <c r="B117" s="26"/>
      <c r="C117" s="27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</row>
    <row r="118" spans="1:22" x14ac:dyDescent="0.25">
      <c r="A118" s="26"/>
      <c r="B118" s="26"/>
      <c r="C118" s="27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</row>
    <row r="119" spans="1:22" x14ac:dyDescent="0.25">
      <c r="A119" s="26"/>
      <c r="B119" s="26"/>
      <c r="C119" s="27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</row>
    <row r="120" spans="1:22" x14ac:dyDescent="0.25">
      <c r="A120" s="26"/>
      <c r="B120" s="26"/>
      <c r="C120" s="27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</row>
    <row r="121" spans="1:22" x14ac:dyDescent="0.25">
      <c r="A121" s="26"/>
      <c r="B121" s="26"/>
      <c r="C121" s="27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</row>
    <row r="122" spans="1:22" x14ac:dyDescent="0.25">
      <c r="A122" s="26"/>
      <c r="B122" s="26"/>
      <c r="C122" s="27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</row>
    <row r="123" spans="1:22" x14ac:dyDescent="0.25">
      <c r="A123" s="26"/>
      <c r="B123" s="26"/>
      <c r="C123" s="27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</row>
    <row r="124" spans="1:22" x14ac:dyDescent="0.25">
      <c r="A124" s="26"/>
      <c r="B124" s="26"/>
      <c r="C124" s="27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</row>
    <row r="125" spans="1:22" x14ac:dyDescent="0.25">
      <c r="A125" s="43"/>
      <c r="B125" s="43"/>
      <c r="C125" s="44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</row>
    <row r="126" spans="1:22" x14ac:dyDescent="0.25">
      <c r="A126" s="43"/>
      <c r="B126" s="43"/>
      <c r="C126" s="44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</row>
    <row r="127" spans="1:22" x14ac:dyDescent="0.25">
      <c r="A127" s="43"/>
      <c r="B127" s="43"/>
      <c r="C127" s="44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</row>
    <row r="128" spans="1:22" x14ac:dyDescent="0.25">
      <c r="A128" s="45"/>
      <c r="B128" s="45"/>
      <c r="C128" s="46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</row>
    <row r="129" spans="1:22" x14ac:dyDescent="0.25">
      <c r="A129" s="45"/>
      <c r="B129" s="45"/>
      <c r="C129" s="46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</row>
    <row r="130" spans="1:22" x14ac:dyDescent="0.25">
      <c r="A130" s="45"/>
      <c r="B130" s="45"/>
      <c r="C130" s="46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</row>
    <row r="131" spans="1:22" x14ac:dyDescent="0.25">
      <c r="A131" s="45"/>
      <c r="B131" s="45"/>
      <c r="C131" s="46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</row>
    <row r="132" spans="1:22" x14ac:dyDescent="0.25">
      <c r="A132" s="45"/>
      <c r="B132" s="45"/>
      <c r="C132" s="46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</row>
    <row r="133" spans="1:22" x14ac:dyDescent="0.25">
      <c r="A133" s="45"/>
      <c r="B133" s="45"/>
      <c r="C133" s="46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</row>
    <row r="134" spans="1:22" x14ac:dyDescent="0.25">
      <c r="A134" s="45"/>
      <c r="B134" s="45"/>
      <c r="C134" s="46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</row>
    <row r="135" spans="1:22" x14ac:dyDescent="0.25">
      <c r="A135" s="45"/>
      <c r="B135" s="45"/>
      <c r="C135" s="46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</row>
    <row r="136" spans="1:22" x14ac:dyDescent="0.25">
      <c r="A136" s="45"/>
      <c r="B136" s="45"/>
      <c r="C136" s="46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</row>
    <row r="137" spans="1:22" x14ac:dyDescent="0.25">
      <c r="A137" s="45"/>
      <c r="B137" s="45"/>
      <c r="C137" s="46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</row>
  </sheetData>
  <mergeCells count="63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54:E54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61:E61"/>
    <mergeCell ref="K20:N20"/>
    <mergeCell ref="O20:P20"/>
    <mergeCell ref="R20:S20"/>
    <mergeCell ref="T20:U20"/>
    <mergeCell ref="A55:E56"/>
    <mergeCell ref="A57:E57"/>
    <mergeCell ref="A58:E58"/>
    <mergeCell ref="A59:E59"/>
    <mergeCell ref="A60:E60"/>
    <mergeCell ref="A74:E74"/>
    <mergeCell ref="A63:K63"/>
    <mergeCell ref="A64:E64"/>
    <mergeCell ref="A65:E65"/>
    <mergeCell ref="A66:E66"/>
    <mergeCell ref="A67:E67"/>
    <mergeCell ref="A68:E68"/>
    <mergeCell ref="A69:E69"/>
    <mergeCell ref="A70:E70"/>
    <mergeCell ref="A71:E71"/>
    <mergeCell ref="A72:E72"/>
    <mergeCell ref="A73:E73"/>
    <mergeCell ref="A91:H91"/>
    <mergeCell ref="A75:E75"/>
    <mergeCell ref="A76:E76"/>
    <mergeCell ref="A77:E77"/>
    <mergeCell ref="A78:E78"/>
    <mergeCell ref="A79:E79"/>
    <mergeCell ref="A80:E80"/>
    <mergeCell ref="A81:E81"/>
    <mergeCell ref="A82:E82"/>
    <mergeCell ref="A83:H83"/>
    <mergeCell ref="A84:O84"/>
    <mergeCell ref="A85:K89"/>
    <mergeCell ref="A92:C92"/>
    <mergeCell ref="D94:F94"/>
    <mergeCell ref="I94:L94"/>
    <mergeCell ref="D95:F95"/>
    <mergeCell ref="I95:L95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2024-06-26T17:52:47Z</dcterms:created>
  <dcterms:modified xsi:type="dcterms:W3CDTF">2024-07-23T18:30:43Z</dcterms:modified>
</cp:coreProperties>
</file>